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'0503723'!$I$296</definedName>
    <definedName name="ID_277869" localSheetId="0">'0503723'!$I$294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'0503723'!$D$303:$I$312</definedName>
    <definedName name="T_30200300711" localSheetId="0">'0503723'!$B$280:$L$291</definedName>
    <definedName name="TR_30200300701" localSheetId="0">'0503723'!$D$303:$I$312</definedName>
    <definedName name="TR_30200300711_2336403438" localSheetId="0">'0503723'!$B$280:$L$280</definedName>
    <definedName name="TR_30200300711_2336403439" localSheetId="0">'0503723'!$B$281:$L$281</definedName>
    <definedName name="TR_30200300711_2336403440" localSheetId="0">'0503723'!$B$282:$L$282</definedName>
    <definedName name="TR_30200300711_2336403441" localSheetId="0">'0503723'!$B$283:$L$283</definedName>
    <definedName name="TR_30200300711_2336403442" localSheetId="0">'0503723'!$B$284:$L$284</definedName>
    <definedName name="TR_30200300711_2336403443" localSheetId="0">'0503723'!$B$285:$L$285</definedName>
    <definedName name="TR_30200300711_2336403444" localSheetId="0">'0503723'!$B$286:$L$286</definedName>
    <definedName name="TR_30200300711_2336403446" localSheetId="0">'0503723'!$B$287:$L$287</definedName>
    <definedName name="TR_30200300711_2336403448" localSheetId="0">'0503723'!$B$288:$L$288</definedName>
    <definedName name="TR_30200300711_2336403449" localSheetId="0">'0503723'!$B$289:$L$289</definedName>
    <definedName name="TR_30200300711_2336403450" localSheetId="0">'0503723'!$B$290:$L$290</definedName>
    <definedName name="TR_30200300711_2336403451" localSheetId="0">'0503723'!$B$291:$L$291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I238" s="1"/>
  <c r="I237" s="1"/>
  <c r="J240"/>
  <c r="I240"/>
  <c r="J238"/>
  <c r="J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I133"/>
  <c r="I114" s="1"/>
  <c r="I113" s="1"/>
  <c r="J122"/>
  <c r="I122"/>
  <c r="J116"/>
  <c r="J114" s="1"/>
  <c r="I116"/>
  <c r="J104"/>
  <c r="I104"/>
  <c r="J95"/>
  <c r="J91" s="1"/>
  <c r="I95"/>
  <c r="I91" s="1"/>
  <c r="J81"/>
  <c r="J76" s="1"/>
  <c r="I81"/>
  <c r="I76"/>
  <c r="I74" s="1"/>
  <c r="J66"/>
  <c r="I66"/>
  <c r="J59"/>
  <c r="I59"/>
  <c r="J51"/>
  <c r="I51"/>
  <c r="J44"/>
  <c r="J17" s="1"/>
  <c r="I44"/>
  <c r="J32"/>
  <c r="I32"/>
  <c r="I17" s="1"/>
  <c r="J19"/>
  <c r="I19"/>
  <c r="J16" l="1"/>
  <c r="I16"/>
  <c r="J74"/>
  <c r="J113"/>
</calcChain>
</file>

<file path=xl/sharedStrings.xml><?xml version="1.0" encoding="utf-8"?>
<sst xmlns="http://schemas.openxmlformats.org/spreadsheetml/2006/main" count="805" uniqueCount="640">
  <si>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</si>
  <si>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</si>
  <si>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</si>
  <si>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</si>
  <si>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</si>
  <si>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</si>
  <si>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</si>
  <si>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</si>
  <si>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</si>
  <si>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</si>
  <si>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</si>
  <si>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</si>
  <si>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</si>
  <si>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</si>
  <si>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</si>
  <si>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</si>
  <si>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</si>
  <si>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</si>
  <si>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</si>
  <si>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</si>
  <si>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</si>
  <si>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сад№60 "Дубравушка" Старооскольского городского округа</t>
  </si>
  <si>
    <t xml:space="preserve">по ОКПО </t>
  </si>
  <si>
    <t>49381657</t>
  </si>
  <si>
    <t>VRO</t>
  </si>
  <si>
    <t>ExecutorPhone</t>
  </si>
  <si>
    <t>Обособленное подразделение</t>
  </si>
  <si>
    <t>3128151376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</si>
  <si>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</si>
  <si>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</si>
  <si>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</si>
  <si>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</si>
  <si>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</si>
  <si>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</si>
  <si>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</si>
  <si>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</si>
  <si>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</si>
  <si>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</si>
  <si>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</si>
  <si>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</si>
  <si>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</si>
  <si>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</si>
  <si>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</si>
  <si>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</si>
  <si>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</si>
  <si>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</si>
  <si>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</si>
  <si>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</si>
  <si>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</si>
  <si>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</si>
  <si>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</si>
  <si>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</si>
  <si>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</si>
  <si>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</si>
  <si>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</si>
  <si>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</si>
  <si>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</si>
  <si>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</si>
  <si>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</si>
  <si>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</si>
  <si>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</si>
  <si>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</si>
  <si>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</si>
  <si>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</si>
  <si>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</si>
  <si>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</si>
  <si>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</si>
  <si>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</si>
  <si>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</si>
  <si>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</si>
  <si>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</si>
  <si>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</si>
  <si>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</si>
  <si>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</si>
  <si>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</si>
  <si>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</si>
  <si>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</si>
  <si>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</si>
  <si>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</si>
  <si>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</si>
  <si>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</si>
  <si>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</si>
  <si>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</si>
  <si>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</si>
  <si>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</si>
  <si>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</si>
  <si>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</si>
  <si>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</si>
  <si>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</si>
  <si>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</si>
  <si>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</si>
  <si>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</si>
  <si>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</si>
  <si>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</si>
  <si>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</si>
  <si>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</si>
  <si>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</si>
  <si>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</si>
  <si>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</si>
  <si>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</si>
  <si>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</si>
  <si>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</si>
  <si>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</si>
  <si>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</si>
  <si>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</si>
  <si>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</si>
  <si>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</si>
  <si>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</si>
  <si>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</si>
  <si>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</si>
  <si>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</si>
  <si>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</si>
  <si>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</si>
  <si>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</si>
  <si>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</si>
  <si>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</si>
  <si>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</si>
  <si>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</si>
  <si>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</si>
  <si>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</si>
  <si>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</si>
  <si>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</si>
  <si>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</si>
  <si>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</si>
  <si>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</si>
  <si>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</si>
  <si>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</si>
  <si>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</si>
  <si>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</si>
  <si>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</si>
  <si>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</si>
  <si>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</si>
  <si>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</si>
  <si>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</si>
  <si>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</si>
  <si>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</si>
  <si>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</si>
  <si>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</si>
  <si>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</si>
  <si>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</si>
  <si>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</si>
  <si>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</si>
  <si>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</si>
  <si>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</si>
  <si>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</si>
  <si>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</si>
  <si>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</si>
  <si>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</si>
  <si>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</si>
  <si>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</si>
  <si>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</si>
  <si>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</si>
  <si>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</si>
  <si>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</si>
  <si>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</si>
  <si>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</si>
  <si>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</si>
  <si>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</si>
  <si>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</si>
  <si>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</si>
  <si>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</si>
  <si>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</si>
  <si>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</si>
  <si>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</si>
  <si>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</si>
  <si>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</si>
  <si>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</si>
  <si>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</si>
  <si>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</si>
  <si>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</si>
  <si>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</si>
  <si>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</si>
  <si>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</si>
  <si>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</si>
  <si>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</si>
  <si>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</si>
  <si>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</si>
  <si>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</si>
  <si>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</si>
  <si>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</si>
  <si>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</si>
  <si>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</si>
  <si>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</si>
  <si>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</si>
  <si>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</si>
  <si>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</si>
  <si>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</si>
  <si>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</si>
  <si>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</si>
  <si>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</si>
  <si>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</si>
  <si>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</si>
  <si>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</si>
  <si>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</si>
  <si>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</si>
  <si>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</si>
  <si>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</si>
  <si>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</si>
  <si>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</si>
  <si>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</si>
  <si>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</si>
  <si>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</si>
  <si>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</si>
  <si>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</si>
  <si>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</si>
  <si>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</si>
  <si>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</si>
  <si>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</si>
  <si>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</si>
  <si>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</si>
  <si>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</si>
  <si>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</si>
  <si>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</si>
  <si>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</si>
  <si>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</si>
  <si>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</si>
  <si>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</si>
  <si>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</si>
  <si>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</si>
  <si>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</si>
  <si>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</si>
  <si>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</si>
  <si>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</si>
  <si>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</si>
  <si>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</si>
  <si>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</si>
  <si>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</si>
  <si>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</si>
  <si>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</si>
  <si>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</si>
  <si>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</si>
  <si>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</si>
  <si>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</si>
  <si>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</si>
  <si>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</si>
  <si>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</si>
  <si>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</si>
  <si>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</si>
  <si>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</si>
  <si>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</si>
  <si>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</si>
  <si>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</si>
  <si>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</si>
  <si>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</si>
  <si>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</si>
  <si>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</si>
  <si>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</si>
  <si>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</si>
  <si>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</si>
  <si>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</si>
  <si>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</si>
  <si>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</si>
  <si>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</si>
  <si>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</si>
  <si>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</si>
  <si>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</si>
  <si>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</si>
  <si>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</si>
  <si>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</si>
  <si>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</si>
  <si>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</si>
  <si>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</si>
  <si>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</si>
  <si>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</si>
  <si>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</si>
  <si>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</si>
  <si>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</si>
  <si>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</si>
  <si>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</si>
  <si>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</si>
  <si>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</si>
  <si>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</si>
  <si>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</si>
  <si>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</si>
  <si>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</si>
  <si>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</si>
  <si>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</si>
  <si>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</si>
  <si>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</si>
  <si>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</si>
  <si>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</si>
  <si>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</si>
  <si>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</si>
  <si>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</si>
  <si>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</si>
  <si>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</si>
  <si>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</si>
  <si>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</si>
  <si>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</si>
  <si>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</si>
  <si>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</si>
  <si>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</si>
  <si>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</si>
  <si>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</si>
  <si>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</si>
  <si>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</si>
  <si>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</si>
  <si>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</si>
  <si>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</si>
  <si>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</si>
  <si>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</si>
  <si>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</si>
  <si>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</si>
  <si>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</si>
  <si>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</si>
  <si>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</si>
  <si>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</si>
  <si>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</si>
  <si>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</si>
  <si>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</si>
  <si>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</si>
  <si>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</si>
  <si>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</si>
  <si>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</si>
  <si>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</si>
  <si>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</si>
  <si>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</si>
  <si>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</si>
  <si>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</si>
  <si>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</si>
  <si>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</si>
  <si>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</si>
  <si>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</si>
  <si>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</si>
  <si>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</si>
  <si>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</si>
  <si>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</si>
  <si>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</si>
  <si>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</si>
  <si>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</si>
  <si>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</si>
  <si>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</si>
  <si>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</si>
  <si>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</si>
  <si>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</si>
  <si>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</si>
  <si>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</si>
  <si>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</si>
  <si>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</si>
  <si>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</si>
  <si>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</si>
  <si>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</si>
  <si>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</si>
  <si>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</si>
  <si>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</si>
  <si>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</si>
  <si>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</si>
  <si>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</si>
  <si>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</si>
  <si>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</si>
  <si>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</si>
  <si>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</si>
  <si>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</si>
  <si>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</si>
  <si>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</si>
  <si>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</si>
  <si>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</si>
  <si>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</si>
  <si>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</si>
  <si>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</si>
  <si>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</si>
  <si>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</si>
  <si>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</si>
  <si>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</si>
  <si>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</si>
  <si>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</si>
  <si>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</si>
  <si>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</si>
  <si>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</si>
  <si>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</si>
  <si>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</si>
  <si>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</si>
  <si>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</si>
  <si>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</si>
  <si>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</si>
  <si>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</si>
  <si>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</si>
  <si>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</si>
  <si>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</si>
  <si>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</si>
  <si>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</si>
  <si>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</si>
  <si>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</si>
  <si>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</si>
  <si>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</si>
  <si>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</si>
  <si>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</si>
  <si>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</si>
  <si>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</si>
  <si>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</si>
  <si>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</si>
  <si>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</si>
  <si>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</si>
  <si>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</si>
  <si>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</si>
  <si>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</si>
  <si>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</si>
  <si>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</si>
  <si>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</si>
  <si>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</si>
  <si>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</si>
  <si>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</si>
  <si>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</si>
  <si>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</si>
  <si>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</si>
  <si>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</si>
  <si>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</si>
  <si>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</si>
  <si>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</si>
  <si>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</si>
  <si>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</si>
  <si>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</si>
  <si>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</si>
  <si>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</si>
  <si>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</si>
  <si>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</si>
  <si>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</si>
  <si>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</si>
  <si>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</si>
  <si>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</si>
  <si>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</si>
  <si>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</si>
  <si>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</si>
  <si>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</si>
  <si>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</si>
  <si>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</si>
  <si>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</si>
  <si>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</si>
  <si>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</si>
  <si>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</si>
  <si>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</si>
  <si>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</si>
  <si>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</si>
  <si>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</si>
  <si>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</si>
  <si>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</si>
  <si>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</si>
  <si>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</si>
  <si>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</si>
  <si>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</si>
  <si>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</si>
  <si>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</si>
  <si>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</si>
  <si>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</si>
  <si>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</si>
  <si>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</si>
  <si>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</si>
  <si>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</si>
  <si>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</si>
  <si>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</si>
  <si>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</si>
  <si>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</si>
  <si>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</si>
  <si>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</si>
  <si>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</si>
  <si>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</si>
  <si>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</si>
  <si>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</si>
  <si>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</si>
  <si>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</si>
  <si>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</si>
  <si>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</si>
  <si>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</si>
  <si>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</si>
  <si>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</si>
  <si>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</si>
  <si>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</si>
  <si>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</si>
  <si>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</si>
  <si>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</si>
  <si>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</si>
  <si>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</si>
  <si>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</si>
  <si>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</si>
  <si>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</si>
  <si>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</si>
  <si>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</si>
  <si>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</si>
  <si>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</si>
  <si>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</si>
  <si>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</si>
  <si>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</si>
  <si>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</si>
  <si>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</si>
  <si>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</si>
  <si>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</si>
  <si>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</si>
  <si>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</si>
  <si>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</si>
  <si>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</si>
  <si>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</si>
  <si>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</si>
  <si>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</si>
  <si>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</si>
  <si>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</si>
  <si>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</si>
  <si>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</si>
  <si>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</si>
  <si>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</si>
  <si>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</si>
  <si>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</si>
  <si>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</si>
  <si>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</si>
  <si>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</si>
  <si>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</si>
  <si>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</si>
  <si>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</si>
  <si>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</si>
  <si>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</si>
  <si>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</si>
  <si>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</si>
  <si>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</si>
  <si>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</si>
  <si>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</si>
  <si>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</si>
  <si>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</si>
  <si>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</si>
  <si>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</si>
  <si>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</si>
  <si>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</si>
  <si>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</si>
  <si>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</si>
  <si>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</si>
  <si>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</si>
  <si>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</si>
  <si>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</si>
  <si>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</si>
  <si>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</si>
  <si>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</si>
  <si>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</si>
  <si>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</si>
  <si>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</si>
  <si>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</si>
  <si>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</si>
  <si>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</si>
  <si>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</si>
  <si>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</si>
  <si>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</si>
  <si>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</si>
  <si>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</si>
  <si>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</si>
  <si>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</si>
  <si>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</si>
  <si>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</si>
  <si>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</si>
  <si>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</si>
  <si>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</si>
  <si>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</si>
  <si>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</si>
  <si>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</si>
  <si>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</si>
  <si>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</si>
  <si>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</si>
  <si>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</si>
  <si>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</si>
  <si>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</si>
  <si>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</si>
  <si>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</si>
  <si>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</si>
  <si>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</si>
  <si>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</si>
  <si>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</si>
  <si>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</si>
  <si>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</si>
  <si>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</si>
  <si>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</si>
  <si>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</si>
  <si>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</si>
  <si>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</si>
  <si>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</si>
  <si>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</si>
  <si>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</si>
  <si>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</si>
  <si>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</si>
  <si>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</si>
  <si>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</si>
  <si>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</si>
  <si>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</si>
  <si>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</si>
  <si>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</si>
  <si>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</si>
  <si>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</si>
  <si>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</si>
  <si>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</si>
  <si>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</si>
  <si>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</si>
  <si>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</si>
  <si>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</si>
  <si>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</si>
  <si>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</si>
  <si>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</si>
  <si>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</si>
  <si>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</si>
  <si>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</si>
  <si>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</si>
  <si>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</si>
  <si>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</si>
  <si>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</si>
  <si>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</si>
  <si>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</si>
  <si>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</si>
  <si>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</si>
  <si>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</si>
  <si>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</si>
  <si>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</si>
  <si>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</si>
  <si>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</si>
  <si>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</si>
  <si>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</si>
  <si>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</si>
  <si>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</si>
  <si>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</si>
  <si>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</si>
  <si>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</si>
  <si>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</si>
  <si>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</si>
  <si>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</si>
  <si>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</si>
  <si>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</si>
  <si>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</si>
  <si>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</si>
  <si>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</si>
  <si>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</si>
  <si>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</si>
  <si>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Кононенко Т.А.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</si>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</sst>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34">
    <xf numFmtId="0" fontId="0" fillId="0" borderId="0" xfId="0"/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0" fontId="1" fillId="0" borderId="0" xfId="1" applyFill="1"/>
    <xf numFmtId="49" fontId="2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/>
    <xf numFmtId="49" fontId="4" fillId="0" borderId="0" xfId="1" applyNumberFormat="1" applyFont="1" applyFill="1"/>
    <xf numFmtId="0" fontId="5" fillId="0" borderId="0" xfId="1" applyFont="1" applyFill="1"/>
    <xf numFmtId="49" fontId="1" fillId="0" borderId="0" xfId="1" applyNumberFormat="1" applyFill="1"/>
    <xf numFmtId="49" fontId="6" fillId="0" borderId="0" xfId="2" applyNumberFormat="1" applyFont="1" applyFill="1"/>
    <xf numFmtId="49" fontId="3" fillId="0" borderId="0" xfId="1" applyNumberFormat="1" applyFont="1" applyFill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center"/>
    </xf>
    <xf numFmtId="49" fontId="6" fillId="0" borderId="0" xfId="1" applyNumberFormat="1" applyFont="1" applyFill="1" applyAlignment="1">
      <alignment horizontal="right" wrapText="1"/>
    </xf>
    <xf numFmtId="49" fontId="6" fillId="0" borderId="3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Alignment="1"/>
    <xf numFmtId="49" fontId="1" fillId="0" borderId="0" xfId="1" applyNumberFormat="1" applyFill="1" applyAlignment="1"/>
    <xf numFmtId="49" fontId="6" fillId="0" borderId="0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>
      <alignment horizontal="center"/>
    </xf>
    <xf numFmtId="14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Alignment="1">
      <alignment horizontal="left" wrapText="1"/>
    </xf>
    <xf numFmtId="49" fontId="6" fillId="0" borderId="4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right"/>
    </xf>
    <xf numFmtId="49" fontId="6" fillId="0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Fill="1" applyAlignment="1">
      <alignment wrapText="1"/>
    </xf>
    <xf numFmtId="49" fontId="6" fillId="0" borderId="6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left"/>
    </xf>
    <xf numFmtId="49" fontId="6" fillId="0" borderId="0" xfId="1" applyNumberFormat="1" applyFont="1" applyFill="1" applyAlignment="1"/>
    <xf numFmtId="49" fontId="6" fillId="0" borderId="0" xfId="1" applyNumberFormat="1" applyFont="1" applyFill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8" fillId="0" borderId="0" xfId="1" applyNumberFormat="1" applyFont="1" applyFill="1" applyBorder="1" applyAlignment="1">
      <alignment horizontal="center"/>
    </xf>
    <xf numFmtId="0" fontId="4" fillId="0" borderId="0" xfId="1" applyFont="1" applyFill="1"/>
    <xf numFmtId="49" fontId="2" fillId="0" borderId="8" xfId="1" applyNumberFormat="1" applyFont="1" applyFill="1" applyBorder="1" applyAlignment="1">
      <alignment horizontal="center"/>
    </xf>
    <xf numFmtId="49" fontId="9" fillId="0" borderId="9" xfId="1" applyNumberFormat="1" applyFont="1" applyFill="1" applyBorder="1" applyAlignment="1">
      <alignment horizontal="center" vertical="center"/>
    </xf>
    <xf numFmtId="49" fontId="9" fillId="0" borderId="10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11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/>
    </xf>
    <xf numFmtId="49" fontId="9" fillId="0" borderId="12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/>
    </xf>
    <xf numFmtId="49" fontId="9" fillId="0" borderId="13" xfId="1" applyNumberFormat="1" applyFont="1" applyFill="1" applyBorder="1" applyAlignment="1">
      <alignment horizontal="center" vertical="center"/>
    </xf>
    <xf numFmtId="49" fontId="9" fillId="0" borderId="6" xfId="1" applyNumberFormat="1" applyFont="1" applyFill="1" applyBorder="1" applyAlignment="1">
      <alignment horizontal="center" wrapText="1"/>
    </xf>
    <xf numFmtId="49" fontId="9" fillId="0" borderId="14" xfId="1" applyNumberFormat="1" applyFont="1" applyFill="1" applyBorder="1" applyAlignment="1">
      <alignment horizontal="center" wrapText="1"/>
    </xf>
    <xf numFmtId="49" fontId="6" fillId="0" borderId="15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164" fontId="6" fillId="0" borderId="16" xfId="1" applyNumberFormat="1" applyFont="1" applyFill="1" applyBorder="1" applyAlignment="1">
      <alignment horizontal="right"/>
    </xf>
    <xf numFmtId="164" fontId="6" fillId="0" borderId="17" xfId="1" applyNumberFormat="1" applyFont="1" applyFill="1" applyBorder="1" applyAlignment="1">
      <alignment horizontal="right"/>
    </xf>
    <xf numFmtId="49" fontId="10" fillId="0" borderId="6" xfId="1" applyNumberFormat="1" applyFont="1" applyFill="1" applyBorder="1" applyAlignment="1">
      <alignment horizontal="left" wrapText="1"/>
    </xf>
    <xf numFmtId="49" fontId="10" fillId="0" borderId="14" xfId="1" applyNumberFormat="1" applyFont="1" applyFill="1" applyBorder="1" applyAlignment="1">
      <alignment horizontal="left" wrapText="1"/>
    </xf>
    <xf numFmtId="49" fontId="6" fillId="0" borderId="18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>
      <alignment horizontal="right"/>
    </xf>
    <xf numFmtId="164" fontId="6" fillId="0" borderId="20" xfId="1" applyNumberFormat="1" applyFont="1" applyFill="1" applyBorder="1" applyAlignment="1">
      <alignment horizontal="right"/>
    </xf>
    <xf numFmtId="49" fontId="6" fillId="0" borderId="21" xfId="1" applyNumberFormat="1" applyFont="1" applyFill="1" applyBorder="1" applyAlignment="1">
      <alignment horizontal="left" wrapText="1" indent="1"/>
    </xf>
    <xf numFmtId="49" fontId="6" fillId="0" borderId="22" xfId="1" applyNumberFormat="1" applyFont="1" applyFill="1" applyBorder="1" applyAlignment="1">
      <alignment horizontal="left" wrapText="1" indent="1"/>
    </xf>
    <xf numFmtId="49" fontId="6" fillId="0" borderId="23" xfId="1" applyNumberFormat="1" applyFont="1" applyFill="1" applyBorder="1" applyAlignment="1">
      <alignment horizontal="center"/>
    </xf>
    <xf numFmtId="49" fontId="6" fillId="0" borderId="24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right"/>
    </xf>
    <xf numFmtId="49" fontId="6" fillId="0" borderId="25" xfId="1" applyNumberFormat="1" applyFont="1" applyFill="1" applyBorder="1" applyAlignment="1"/>
    <xf numFmtId="49" fontId="6" fillId="0" borderId="4" xfId="1" applyNumberFormat="1" applyFont="1" applyFill="1" applyBorder="1" applyAlignment="1">
      <alignment horizontal="left" wrapText="1" indent="1"/>
    </xf>
    <xf numFmtId="49" fontId="6" fillId="0" borderId="26" xfId="1" applyNumberFormat="1" applyFont="1" applyFill="1" applyBorder="1" applyAlignment="1">
      <alignment horizontal="left" wrapText="1" indent="1"/>
    </xf>
    <xf numFmtId="49" fontId="6" fillId="0" borderId="27" xfId="1" applyNumberFormat="1" applyFont="1" applyFill="1" applyBorder="1" applyAlignment="1">
      <alignment horizontal="center"/>
    </xf>
    <xf numFmtId="49" fontId="6" fillId="0" borderId="28" xfId="1" applyNumberFormat="1" applyFont="1" applyFill="1" applyBorder="1" applyAlignment="1">
      <alignment horizontal="center"/>
    </xf>
    <xf numFmtId="49" fontId="11" fillId="0" borderId="21" xfId="1" applyNumberFormat="1" applyFont="1" applyFill="1" applyBorder="1" applyAlignment="1">
      <alignment horizontal="left" wrapText="1" indent="2"/>
    </xf>
    <xf numFmtId="49" fontId="11" fillId="0" borderId="22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/>
    <xf numFmtId="49" fontId="6" fillId="0" borderId="30" xfId="1" applyNumberFormat="1" applyFont="1" applyFill="1" applyBorder="1" applyAlignment="1"/>
    <xf numFmtId="49" fontId="6" fillId="0" borderId="2" xfId="1" applyNumberFormat="1" applyFont="1" applyFill="1" applyBorder="1" applyAlignment="1"/>
    <xf numFmtId="49" fontId="6" fillId="0" borderId="31" xfId="1" applyNumberFormat="1" applyFont="1" applyFill="1" applyBorder="1" applyAlignment="1"/>
    <xf numFmtId="49" fontId="11" fillId="0" borderId="4" xfId="1" applyNumberFormat="1" applyFont="1" applyFill="1" applyBorder="1" applyAlignment="1">
      <alignment horizontal="left" wrapText="1" indent="2"/>
    </xf>
    <xf numFmtId="49" fontId="11" fillId="0" borderId="26" xfId="1" applyNumberFormat="1" applyFont="1" applyFill="1" applyBorder="1" applyAlignment="1">
      <alignment horizontal="left" wrapText="1" indent="2"/>
    </xf>
    <xf numFmtId="49" fontId="11" fillId="0" borderId="6" xfId="1" applyNumberFormat="1" applyFont="1" applyFill="1" applyBorder="1" applyAlignment="1">
      <alignment horizontal="left" wrapText="1" indent="2"/>
    </xf>
    <xf numFmtId="49" fontId="11" fillId="0" borderId="14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>
      <alignment horizontal="center"/>
    </xf>
    <xf numFmtId="49" fontId="6" fillId="0" borderId="30" xfId="1" applyNumberFormat="1" applyFont="1" applyFill="1" applyBorder="1" applyAlignment="1">
      <alignment horizontal="center"/>
    </xf>
    <xf numFmtId="164" fontId="6" fillId="0" borderId="2" xfId="1" applyNumberFormat="1" applyFont="1" applyFill="1" applyBorder="1" applyAlignment="1" applyProtection="1">
      <alignment horizontal="right"/>
      <protection locked="0"/>
    </xf>
    <xf numFmtId="165" fontId="6" fillId="0" borderId="30" xfId="3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left" wrapText="1" indent="1"/>
    </xf>
    <xf numFmtId="49" fontId="6" fillId="0" borderId="14" xfId="1" applyNumberFormat="1" applyFont="1" applyFill="1" applyBorder="1" applyAlignment="1">
      <alignment horizontal="left" wrapText="1" indent="1"/>
    </xf>
    <xf numFmtId="164" fontId="6" fillId="0" borderId="14" xfId="1" applyNumberFormat="1" applyFont="1" applyFill="1" applyBorder="1" applyAlignment="1">
      <alignment horizontal="right"/>
    </xf>
    <xf numFmtId="49" fontId="6" fillId="0" borderId="32" xfId="1" applyNumberFormat="1" applyFont="1" applyFill="1" applyBorder="1" applyAlignment="1">
      <alignment horizontal="center"/>
    </xf>
    <xf numFmtId="49" fontId="6" fillId="0" borderId="34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164" fontId="6" fillId="0" borderId="36" xfId="1" applyNumberFormat="1" applyFont="1" applyFill="1" applyBorder="1" applyAlignment="1" applyProtection="1">
      <alignment horizontal="right"/>
      <protection locked="0"/>
    </xf>
    <xf numFmtId="49" fontId="11" fillId="0" borderId="4" xfId="1" applyNumberFormat="1" applyFont="1" applyFill="1" applyBorder="1" applyAlignment="1">
      <alignment horizontal="left" wrapText="1"/>
    </xf>
    <xf numFmtId="49" fontId="11" fillId="0" borderId="0" xfId="1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/>
    <xf numFmtId="49" fontId="6" fillId="0" borderId="4" xfId="1" applyNumberFormat="1" applyFont="1" applyFill="1" applyBorder="1" applyAlignment="1">
      <alignment horizontal="right" wrapText="1"/>
    </xf>
    <xf numFmtId="49" fontId="6" fillId="0" borderId="38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Fill="1" applyBorder="1"/>
    <xf numFmtId="49" fontId="6" fillId="0" borderId="42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16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22" xfId="1" applyNumberFormat="1" applyFont="1" applyFill="1" applyBorder="1" applyAlignment="1"/>
    <xf numFmtId="164" fontId="6" fillId="0" borderId="45" xfId="1" applyNumberFormat="1" applyFont="1" applyFill="1" applyBorder="1" applyAlignment="1" applyProtection="1">
      <alignment horizontal="right"/>
      <protection locked="0"/>
    </xf>
    <xf numFmtId="49" fontId="6" fillId="0" borderId="43" xfId="1" applyNumberFormat="1" applyFont="1" applyFill="1" applyBorder="1" applyAlignment="1">
      <alignment horizontal="right"/>
    </xf>
    <xf numFmtId="164" fontId="6" fillId="0" borderId="32" xfId="1" applyNumberFormat="1" applyFont="1" applyFill="1" applyBorder="1" applyAlignment="1">
      <alignment horizontal="right"/>
    </xf>
    <xf numFmtId="164" fontId="6" fillId="0" borderId="33" xfId="1" applyNumberFormat="1" applyFont="1" applyFill="1" applyBorder="1" applyAlignment="1">
      <alignment horizontal="right"/>
    </xf>
    <xf numFmtId="49" fontId="11" fillId="0" borderId="21" xfId="1" applyNumberFormat="1" applyFont="1" applyFill="1" applyBorder="1" applyAlignment="1">
      <alignment horizontal="left" indent="2"/>
    </xf>
    <xf numFmtId="49" fontId="11" fillId="0" borderId="22" xfId="1" applyNumberFormat="1" applyFont="1" applyFill="1" applyBorder="1" applyAlignment="1">
      <alignment horizontal="left" indent="2"/>
    </xf>
    <xf numFmtId="49" fontId="6" fillId="0" borderId="21" xfId="1" applyNumberFormat="1" applyFont="1" applyFill="1" applyBorder="1" applyAlignment="1">
      <alignment horizontal="left" indent="4"/>
    </xf>
    <xf numFmtId="49" fontId="6" fillId="0" borderId="22" xfId="1" applyNumberFormat="1" applyFont="1" applyFill="1" applyBorder="1" applyAlignment="1">
      <alignment horizontal="left" indent="4"/>
    </xf>
    <xf numFmtId="49" fontId="6" fillId="0" borderId="4" xfId="1" applyNumberFormat="1" applyFont="1" applyFill="1" applyBorder="1" applyAlignment="1">
      <alignment horizontal="left" wrapText="1" indent="4"/>
    </xf>
    <xf numFmtId="49" fontId="6" fillId="0" borderId="26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4"/>
    </xf>
    <xf numFmtId="49" fontId="6" fillId="0" borderId="14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2"/>
    </xf>
    <xf numFmtId="49" fontId="6" fillId="0" borderId="14" xfId="1" applyNumberFormat="1" applyFont="1" applyFill="1" applyBorder="1" applyAlignment="1">
      <alignment horizontal="left" wrapText="1" indent="2"/>
    </xf>
    <xf numFmtId="49" fontId="11" fillId="0" borderId="21" xfId="1" applyNumberFormat="1" applyFont="1" applyFill="1" applyBorder="1" applyAlignment="1">
      <alignment horizontal="left" wrapText="1" indent="4"/>
    </xf>
    <xf numFmtId="49" fontId="11" fillId="0" borderId="22" xfId="1" applyNumberFormat="1" applyFont="1" applyFill="1" applyBorder="1" applyAlignment="1">
      <alignment horizontal="left" wrapText="1" indent="4"/>
    </xf>
    <xf numFmtId="49" fontId="11" fillId="0" borderId="4" xfId="1" applyNumberFormat="1" applyFont="1" applyFill="1" applyBorder="1" applyAlignment="1">
      <alignment horizontal="left" wrapText="1" indent="4"/>
    </xf>
    <xf numFmtId="49" fontId="11" fillId="0" borderId="26" xfId="1" applyNumberFormat="1" applyFont="1" applyFill="1" applyBorder="1" applyAlignment="1">
      <alignment horizontal="left" wrapText="1" indent="4"/>
    </xf>
    <xf numFmtId="49" fontId="11" fillId="0" borderId="6" xfId="1" applyNumberFormat="1" applyFont="1" applyFill="1" applyBorder="1" applyAlignment="1">
      <alignment horizontal="left" wrapText="1" indent="4"/>
    </xf>
    <xf numFmtId="49" fontId="11" fillId="0" borderId="14" xfId="1" applyNumberFormat="1" applyFont="1" applyFill="1" applyBorder="1" applyAlignment="1">
      <alignment horizontal="left" wrapText="1" indent="4"/>
    </xf>
    <xf numFmtId="49" fontId="6" fillId="0" borderId="21" xfId="1" applyNumberFormat="1" applyFont="1" applyFill="1" applyBorder="1" applyAlignment="1">
      <alignment horizontal="left" wrapText="1" indent="2"/>
    </xf>
    <xf numFmtId="49" fontId="6" fillId="0" borderId="22" xfId="1" applyNumberFormat="1" applyFont="1" applyFill="1" applyBorder="1" applyAlignment="1">
      <alignment horizontal="left" wrapText="1" indent="2"/>
    </xf>
    <xf numFmtId="49" fontId="6" fillId="0" borderId="4" xfId="1" applyNumberFormat="1" applyFont="1" applyFill="1" applyBorder="1" applyAlignment="1">
      <alignment horizontal="left" wrapText="1" indent="2"/>
    </xf>
    <xf numFmtId="49" fontId="6" fillId="0" borderId="26" xfId="1" applyNumberFormat="1" applyFont="1" applyFill="1" applyBorder="1" applyAlignment="1">
      <alignment horizontal="left" wrapText="1" indent="2"/>
    </xf>
    <xf numFmtId="49" fontId="6" fillId="0" borderId="46" xfId="1" applyNumberFormat="1" applyFont="1" applyFill="1" applyBorder="1" applyAlignment="1">
      <alignment horizontal="center"/>
    </xf>
    <xf numFmtId="49" fontId="6" fillId="0" borderId="47" xfId="1" applyNumberFormat="1" applyFont="1" applyFill="1" applyBorder="1" applyAlignment="1">
      <alignment horizontal="center"/>
    </xf>
    <xf numFmtId="164" fontId="6" fillId="0" borderId="48" xfId="1" applyNumberFormat="1" applyFont="1" applyFill="1" applyBorder="1" applyAlignment="1" applyProtection="1">
      <alignment horizontal="right"/>
      <protection locked="0"/>
    </xf>
    <xf numFmtId="164" fontId="6" fillId="0" borderId="49" xfId="1" applyNumberFormat="1" applyFont="1" applyFill="1" applyBorder="1" applyAlignment="1" applyProtection="1">
      <alignment horizontal="right"/>
      <protection locked="0"/>
    </xf>
    <xf numFmtId="49" fontId="11" fillId="0" borderId="0" xfId="1" applyNumberFormat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right" wrapText="1"/>
    </xf>
    <xf numFmtId="49" fontId="9" fillId="0" borderId="19" xfId="1" applyNumberFormat="1" applyFont="1" applyFill="1" applyBorder="1" applyAlignment="1">
      <alignment horizontal="center" vertical="center" wrapText="1"/>
    </xf>
    <xf numFmtId="49" fontId="9" fillId="0" borderId="36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22" xfId="1" applyNumberFormat="1" applyFont="1" applyFill="1" applyBorder="1" applyAlignment="1">
      <alignment horizontal="right"/>
    </xf>
    <xf numFmtId="49" fontId="6" fillId="0" borderId="19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11" fillId="0" borderId="0" xfId="1" applyNumberFormat="1" applyFont="1" applyFill="1" applyBorder="1" applyAlignment="1">
      <alignment horizontal="center" wrapText="1"/>
    </xf>
    <xf numFmtId="49" fontId="6" fillId="0" borderId="40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 applyProtection="1">
      <alignment horizontal="right"/>
    </xf>
    <xf numFmtId="164" fontId="6" fillId="0" borderId="20" xfId="1" applyNumberFormat="1" applyFont="1" applyFill="1" applyBorder="1" applyAlignment="1" applyProtection="1">
      <alignment horizontal="right"/>
    </xf>
    <xf numFmtId="164" fontId="6" fillId="0" borderId="22" xfId="1" applyNumberFormat="1" applyFont="1" applyFill="1" applyBorder="1" applyAlignment="1">
      <alignment horizontal="right"/>
    </xf>
    <xf numFmtId="164" fontId="6" fillId="0" borderId="43" xfId="1" applyNumberFormat="1" applyFont="1" applyFill="1" applyBorder="1" applyAlignment="1">
      <alignment horizontal="right"/>
    </xf>
    <xf numFmtId="164" fontId="6" fillId="0" borderId="51" xfId="1" applyNumberFormat="1" applyFont="1" applyFill="1" applyBorder="1" applyAlignment="1">
      <alignment horizontal="right"/>
    </xf>
    <xf numFmtId="164" fontId="6" fillId="0" borderId="48" xfId="1" applyNumberFormat="1" applyFont="1" applyFill="1" applyBorder="1" applyAlignment="1">
      <alignment horizontal="right"/>
    </xf>
    <xf numFmtId="164" fontId="6" fillId="0" borderId="49" xfId="1" applyNumberFormat="1" applyFont="1" applyFill="1" applyBorder="1" applyAlignment="1">
      <alignment horizontal="right"/>
    </xf>
    <xf numFmtId="49" fontId="9" fillId="0" borderId="6" xfId="1" applyNumberFormat="1" applyFont="1" applyFill="1" applyBorder="1" applyAlignment="1">
      <alignment horizontal="center"/>
    </xf>
    <xf numFmtId="49" fontId="9" fillId="0" borderId="14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>
      <alignment horizontal="right"/>
    </xf>
    <xf numFmtId="164" fontId="6" fillId="0" borderId="41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>
      <alignment horizontal="center"/>
    </xf>
    <xf numFmtId="49" fontId="6" fillId="0" borderId="13" xfId="1" applyNumberFormat="1" applyFont="1" applyFill="1" applyBorder="1" applyAlignment="1">
      <alignment horizontal="center"/>
    </xf>
    <xf numFmtId="49" fontId="6" fillId="0" borderId="43" xfId="1" applyNumberFormat="1" applyFont="1" applyFill="1" applyBorder="1" applyAlignment="1">
      <alignment horizontal="center"/>
    </xf>
    <xf numFmtId="49" fontId="6" fillId="0" borderId="25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4" xfId="1" applyNumberFormat="1" applyFont="1" applyFill="1" applyBorder="1" applyAlignment="1">
      <alignment horizontal="center"/>
    </xf>
    <xf numFmtId="164" fontId="6" fillId="0" borderId="14" xfId="1" applyNumberFormat="1" applyFont="1" applyFill="1" applyBorder="1" applyAlignment="1" applyProtection="1">
      <alignment horizontal="right"/>
    </xf>
    <xf numFmtId="49" fontId="6" fillId="0" borderId="21" xfId="1" applyNumberFormat="1" applyFont="1" applyFill="1" applyBorder="1" applyAlignment="1">
      <alignment horizontal="center"/>
    </xf>
    <xf numFmtId="49" fontId="6" fillId="0" borderId="22" xfId="1" applyNumberFormat="1" applyFont="1" applyFill="1" applyBorder="1" applyAlignment="1">
      <alignment horizontal="center"/>
    </xf>
    <xf numFmtId="164" fontId="6" fillId="0" borderId="26" xfId="1" applyNumberFormat="1" applyFont="1" applyFill="1" applyBorder="1" applyAlignment="1" applyProtection="1">
      <alignment horizontal="right"/>
    </xf>
    <xf numFmtId="49" fontId="6" fillId="0" borderId="55" xfId="1" applyNumberFormat="1" applyFont="1" applyFill="1" applyBorder="1" applyAlignment="1">
      <alignment horizontal="center"/>
    </xf>
    <xf numFmtId="49" fontId="6" fillId="0" borderId="56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164" fontId="1" fillId="0" borderId="0" xfId="1" applyNumberFormat="1" applyFill="1"/>
    <xf numFmtId="49" fontId="6" fillId="0" borderId="57" xfId="1" applyNumberFormat="1" applyFont="1" applyFill="1" applyBorder="1" applyAlignment="1">
      <alignment horizontal="center"/>
    </xf>
    <xf numFmtId="0" fontId="3" fillId="0" borderId="0" xfId="1" applyFont="1" applyFill="1"/>
    <xf numFmtId="49" fontId="9" fillId="0" borderId="21" xfId="1" applyNumberFormat="1" applyFont="1" applyFill="1" applyBorder="1" applyAlignment="1">
      <alignment horizontal="center" vertical="center"/>
    </xf>
    <xf numFmtId="49" fontId="9" fillId="0" borderId="30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24" xfId="1" applyNumberFormat="1" applyFont="1" applyFill="1" applyBorder="1" applyAlignment="1">
      <alignment horizontal="center" vertical="center" wrapText="1"/>
    </xf>
    <xf numFmtId="49" fontId="9" fillId="0" borderId="21" xfId="1" applyNumberFormat="1" applyFont="1" applyFill="1" applyBorder="1" applyAlignment="1">
      <alignment horizontal="center" vertical="center" wrapText="1"/>
    </xf>
    <xf numFmtId="49" fontId="9" fillId="0" borderId="30" xfId="1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49" fontId="9" fillId="0" borderId="4" xfId="1" applyNumberFormat="1" applyFont="1" applyFill="1" applyBorder="1" applyAlignment="1">
      <alignment horizontal="center" vertical="center"/>
    </xf>
    <xf numFmtId="49" fontId="9" fillId="0" borderId="28" xfId="1" applyNumberFormat="1" applyFont="1" applyFill="1" applyBorder="1" applyAlignment="1">
      <alignment horizontal="center" vertical="center"/>
    </xf>
    <xf numFmtId="49" fontId="9" fillId="0" borderId="32" xfId="1" applyNumberFormat="1" applyFont="1" applyFill="1" applyBorder="1" applyAlignment="1">
      <alignment horizontal="center" vertical="center" wrapText="1"/>
    </xf>
    <xf numFmtId="49" fontId="9" fillId="0" borderId="53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Fill="1" applyBorder="1" applyAlignment="1">
      <alignment horizontal="center" vertical="center" wrapText="1"/>
    </xf>
    <xf numFmtId="49" fontId="9" fillId="0" borderId="55" xfId="1" applyNumberFormat="1" applyFont="1" applyFill="1" applyBorder="1" applyAlignment="1">
      <alignment horizontal="center" vertical="center"/>
    </xf>
    <xf numFmtId="49" fontId="9" fillId="0" borderId="47" xfId="1" applyNumberFormat="1" applyFont="1" applyFill="1" applyBorder="1" applyAlignment="1">
      <alignment horizontal="center" vertical="center"/>
    </xf>
    <xf numFmtId="49" fontId="9" fillId="0" borderId="48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horizontal="left" wrapText="1"/>
    </xf>
    <xf numFmtId="49" fontId="9" fillId="0" borderId="26" xfId="1" applyNumberFormat="1" applyFont="1" applyFill="1" applyBorder="1" applyAlignment="1">
      <alignment horizontal="left"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 applyProtection="1">
      <alignment horizontal="left" wrapText="1"/>
      <protection locked="0"/>
    </xf>
    <xf numFmtId="49" fontId="6" fillId="0" borderId="14" xfId="1" applyNumberFormat="1" applyFont="1" applyFill="1" applyBorder="1" applyAlignment="1" applyProtection="1">
      <alignment horizontal="left" wrapText="1"/>
      <protection locked="0"/>
    </xf>
    <xf numFmtId="49" fontId="6" fillId="0" borderId="18" xfId="1" applyNumberFormat="1" applyFont="1" applyFill="1" applyBorder="1" applyAlignment="1" applyProtection="1">
      <alignment horizontal="center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Fill="1" applyBorder="1" applyAlignment="1" applyProtection="1">
      <alignment horizontal="center"/>
      <protection locked="0"/>
    </xf>
    <xf numFmtId="49" fontId="6" fillId="0" borderId="21" xfId="1" applyNumberFormat="1" applyFont="1" applyFill="1" applyBorder="1" applyAlignment="1">
      <alignment horizontal="left" wrapText="1"/>
    </xf>
    <xf numFmtId="49" fontId="6" fillId="0" borderId="22" xfId="1" applyNumberFormat="1" applyFont="1" applyFill="1" applyBorder="1" applyAlignment="1">
      <alignment horizontal="left" wrapText="1"/>
    </xf>
    <xf numFmtId="49" fontId="6" fillId="0" borderId="36" xfId="1" applyNumberFormat="1" applyFont="1" applyFill="1" applyBorder="1" applyAlignment="1">
      <alignment horizontal="center"/>
    </xf>
    <xf numFmtId="49" fontId="4" fillId="0" borderId="36" xfId="1" applyNumberFormat="1" applyFont="1" applyFill="1" applyBorder="1" applyAlignment="1"/>
    <xf numFmtId="164" fontId="3" fillId="0" borderId="37" xfId="1" applyNumberFormat="1" applyFont="1" applyFill="1" applyBorder="1" applyAlignment="1">
      <alignment horizontal="right"/>
    </xf>
    <xf numFmtId="49" fontId="6" fillId="0" borderId="0" xfId="1" applyNumberFormat="1" applyFont="1" applyFill="1" applyAlignment="1">
      <alignment wrapText="1"/>
    </xf>
    <xf numFmtId="49" fontId="8" fillId="0" borderId="0" xfId="1" applyNumberFormat="1" applyFont="1" applyFill="1" applyBorder="1" applyAlignment="1">
      <alignment wrapText="1"/>
    </xf>
    <xf numFmtId="49" fontId="6" fillId="0" borderId="21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Alignment="1">
      <alignment horizontal="left" wrapText="1"/>
    </xf>
    <xf numFmtId="0" fontId="4" fillId="0" borderId="58" xfId="1" applyFont="1" applyFill="1" applyBorder="1" applyAlignment="1">
      <alignment horizontal="center"/>
    </xf>
    <xf numFmtId="0" fontId="4" fillId="0" borderId="59" xfId="1" applyFont="1" applyFill="1" applyBorder="1" applyAlignment="1">
      <alignment horizontal="center"/>
    </xf>
    <xf numFmtId="0" fontId="13" fillId="0" borderId="59" xfId="1" applyFont="1" applyFill="1" applyBorder="1" applyAlignment="1">
      <alignment horizontal="left" vertical="center" indent="2"/>
    </xf>
    <xf numFmtId="0" fontId="13" fillId="0" borderId="60" xfId="1" applyFont="1" applyFill="1" applyBorder="1" applyAlignment="1">
      <alignment horizontal="left" vertical="center" indent="2"/>
    </xf>
    <xf numFmtId="0" fontId="14" fillId="0" borderId="0" xfId="1" applyFont="1" applyFill="1" applyAlignment="1">
      <alignment horizontal="right"/>
    </xf>
    <xf numFmtId="0" fontId="15" fillId="0" borderId="0" xfId="1" applyFont="1" applyFill="1" applyAlignment="1">
      <alignment horizontal="left" indent="1"/>
    </xf>
    <xf numFmtId="0" fontId="14" fillId="0" borderId="61" xfId="1" applyFont="1" applyFill="1" applyBorder="1" applyAlignment="1">
      <alignment horizontal="right" indent="1"/>
    </xf>
    <xf numFmtId="0" fontId="14" fillId="0" borderId="62" xfId="1" applyFont="1" applyFill="1" applyBorder="1" applyAlignment="1">
      <alignment horizontal="right" indent="1"/>
    </xf>
    <xf numFmtId="49" fontId="16" fillId="0" borderId="62" xfId="1" applyNumberFormat="1" applyFont="1" applyFill="1" applyBorder="1" applyAlignment="1">
      <alignment horizontal="left" indent="1"/>
    </xf>
    <xf numFmtId="49" fontId="16" fillId="0" borderId="63" xfId="1" applyNumberFormat="1" applyFont="1" applyFill="1" applyBorder="1" applyAlignment="1">
      <alignment horizontal="left" indent="1"/>
    </xf>
    <xf numFmtId="0" fontId="14" fillId="0" borderId="64" xfId="1" applyFont="1" applyFill="1" applyBorder="1" applyAlignment="1">
      <alignment horizontal="right" indent="1"/>
    </xf>
    <xf numFmtId="0" fontId="14" fillId="0" borderId="0" xfId="1" applyFont="1" applyFill="1" applyBorder="1" applyAlignment="1">
      <alignment horizontal="right" indent="1"/>
    </xf>
    <xf numFmtId="14" fontId="16" fillId="0" borderId="0" xfId="1" applyNumberFormat="1" applyFont="1" applyFill="1" applyBorder="1" applyAlignment="1">
      <alignment horizontal="left" indent="1"/>
    </xf>
    <xf numFmtId="14" fontId="16" fillId="0" borderId="65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65" xfId="1" applyNumberFormat="1" applyFont="1" applyFill="1" applyBorder="1" applyAlignment="1">
      <alignment horizontal="left" indent="1"/>
    </xf>
    <xf numFmtId="0" fontId="14" fillId="0" borderId="66" xfId="1" applyFont="1" applyFill="1" applyBorder="1" applyAlignment="1">
      <alignment horizontal="right" indent="1"/>
    </xf>
    <xf numFmtId="0" fontId="14" fillId="0" borderId="67" xfId="1" applyFont="1" applyFill="1" applyBorder="1" applyAlignment="1">
      <alignment horizontal="right" indent="1"/>
    </xf>
    <xf numFmtId="49" fontId="16" fillId="0" borderId="67" xfId="1" applyNumberFormat="1" applyFont="1" applyFill="1" applyBorder="1" applyAlignment="1">
      <alignment horizontal="left" wrapText="1" indent="1"/>
    </xf>
    <xf numFmtId="49" fontId="16" fillId="0" borderId="68" xfId="1" applyNumberFormat="1" applyFont="1" applyFill="1" applyBorder="1" applyAlignment="1">
      <alignment horizontal="left" wrapText="1" indent="1"/>
    </xf>
    <xf numFmtId="0" fontId="14" fillId="0" borderId="0" xfId="1" applyFont="1" applyFill="1" applyAlignment="1">
      <alignment horizontal="right" indent="1"/>
    </xf>
    <xf numFmtId="49" fontId="16" fillId="0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300</xdr:row>
      <xdr:rowOff>47625</xdr:rowOff>
    </xdr:from>
    <xdr:to>
      <xdr:col>5</xdr:col>
      <xdr:colOff>819150</xdr:colOff>
      <xdr:row>300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6177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13"/>
  <sheetViews>
    <sheetView tabSelected="1" topLeftCell="A274" zoomScaleNormal="100" workbookViewId="0">
      <selection activeCell="B279" sqref="B279:C279"/>
    </sheetView>
  </sheetViews>
  <sheetFormatPr defaultRowHeight="15"/>
  <cols>
    <col min="1" max="1" width="0.85546875" style="13" customWidth="1"/>
    <col min="2" max="6" width="15.7109375" style="13" customWidth="1"/>
    <col min="7" max="7" width="7.85546875" style="13" customWidth="1"/>
    <col min="8" max="8" width="10" style="13" customWidth="1"/>
    <col min="9" max="9" width="23.5703125" style="13" customWidth="1"/>
    <col min="10" max="10" width="22" style="13" customWidth="1"/>
    <col min="11" max="11" width="13.5703125" style="13" hidden="1" customWidth="1"/>
    <col min="12" max="12" width="7.140625" style="13" hidden="1" customWidth="1"/>
    <col min="13" max="13" width="14.28515625" style="13" hidden="1" customWidth="1"/>
    <col min="14" max="14" width="15" style="13" hidden="1" customWidth="1"/>
    <col min="15" max="15" width="9.140625" style="13" hidden="1" customWidth="1"/>
    <col min="16" max="16" width="69.7109375" style="13" hidden="1" customWidth="1"/>
    <col min="17" max="17" width="0.85546875" style="13" customWidth="1"/>
    <col min="18" max="256" width="9.140625" style="13"/>
    <col min="257" max="257" width="0.85546875" style="13" customWidth="1"/>
    <col min="258" max="262" width="15.7109375" style="13" customWidth="1"/>
    <col min="263" max="263" width="7.85546875" style="13" customWidth="1"/>
    <col min="264" max="264" width="10" style="13" customWidth="1"/>
    <col min="265" max="265" width="23.5703125" style="13" customWidth="1"/>
    <col min="266" max="266" width="22" style="13" customWidth="1"/>
    <col min="267" max="272" width="0" style="13" hidden="1" customWidth="1"/>
    <col min="273" max="273" width="0.85546875" style="13" customWidth="1"/>
    <col min="274" max="512" width="9.140625" style="13"/>
    <col min="513" max="513" width="0.85546875" style="13" customWidth="1"/>
    <col min="514" max="518" width="15.7109375" style="13" customWidth="1"/>
    <col min="519" max="519" width="7.85546875" style="13" customWidth="1"/>
    <col min="520" max="520" width="10" style="13" customWidth="1"/>
    <col min="521" max="521" width="23.5703125" style="13" customWidth="1"/>
    <col min="522" max="522" width="22" style="13" customWidth="1"/>
    <col min="523" max="528" width="0" style="13" hidden="1" customWidth="1"/>
    <col min="529" max="529" width="0.85546875" style="13" customWidth="1"/>
    <col min="530" max="768" width="9.140625" style="13"/>
    <col min="769" max="769" width="0.85546875" style="13" customWidth="1"/>
    <col min="770" max="774" width="15.7109375" style="13" customWidth="1"/>
    <col min="775" max="775" width="7.85546875" style="13" customWidth="1"/>
    <col min="776" max="776" width="10" style="13" customWidth="1"/>
    <col min="777" max="777" width="23.5703125" style="13" customWidth="1"/>
    <col min="778" max="778" width="22" style="13" customWidth="1"/>
    <col min="779" max="784" width="0" style="13" hidden="1" customWidth="1"/>
    <col min="785" max="785" width="0.85546875" style="13" customWidth="1"/>
    <col min="786" max="1024" width="9.140625" style="13"/>
    <col min="1025" max="1025" width="0.85546875" style="13" customWidth="1"/>
    <col min="1026" max="1030" width="15.7109375" style="13" customWidth="1"/>
    <col min="1031" max="1031" width="7.85546875" style="13" customWidth="1"/>
    <col min="1032" max="1032" width="10" style="13" customWidth="1"/>
    <col min="1033" max="1033" width="23.5703125" style="13" customWidth="1"/>
    <col min="1034" max="1034" width="22" style="13" customWidth="1"/>
    <col min="1035" max="1040" width="0" style="13" hidden="1" customWidth="1"/>
    <col min="1041" max="1041" width="0.85546875" style="13" customWidth="1"/>
    <col min="1042" max="1280" width="9.140625" style="13"/>
    <col min="1281" max="1281" width="0.85546875" style="13" customWidth="1"/>
    <col min="1282" max="1286" width="15.7109375" style="13" customWidth="1"/>
    <col min="1287" max="1287" width="7.85546875" style="13" customWidth="1"/>
    <col min="1288" max="1288" width="10" style="13" customWidth="1"/>
    <col min="1289" max="1289" width="23.5703125" style="13" customWidth="1"/>
    <col min="1290" max="1290" width="22" style="13" customWidth="1"/>
    <col min="1291" max="1296" width="0" style="13" hidden="1" customWidth="1"/>
    <col min="1297" max="1297" width="0.85546875" style="13" customWidth="1"/>
    <col min="1298" max="1536" width="9.140625" style="13"/>
    <col min="1537" max="1537" width="0.85546875" style="13" customWidth="1"/>
    <col min="1538" max="1542" width="15.7109375" style="13" customWidth="1"/>
    <col min="1543" max="1543" width="7.85546875" style="13" customWidth="1"/>
    <col min="1544" max="1544" width="10" style="13" customWidth="1"/>
    <col min="1545" max="1545" width="23.5703125" style="13" customWidth="1"/>
    <col min="1546" max="1546" width="22" style="13" customWidth="1"/>
    <col min="1547" max="1552" width="0" style="13" hidden="1" customWidth="1"/>
    <col min="1553" max="1553" width="0.85546875" style="13" customWidth="1"/>
    <col min="1554" max="1792" width="9.140625" style="13"/>
    <col min="1793" max="1793" width="0.85546875" style="13" customWidth="1"/>
    <col min="1794" max="1798" width="15.7109375" style="13" customWidth="1"/>
    <col min="1799" max="1799" width="7.85546875" style="13" customWidth="1"/>
    <col min="1800" max="1800" width="10" style="13" customWidth="1"/>
    <col min="1801" max="1801" width="23.5703125" style="13" customWidth="1"/>
    <col min="1802" max="1802" width="22" style="13" customWidth="1"/>
    <col min="1803" max="1808" width="0" style="13" hidden="1" customWidth="1"/>
    <col min="1809" max="1809" width="0.85546875" style="13" customWidth="1"/>
    <col min="1810" max="2048" width="9.140625" style="13"/>
    <col min="2049" max="2049" width="0.85546875" style="13" customWidth="1"/>
    <col min="2050" max="2054" width="15.7109375" style="13" customWidth="1"/>
    <col min="2055" max="2055" width="7.85546875" style="13" customWidth="1"/>
    <col min="2056" max="2056" width="10" style="13" customWidth="1"/>
    <col min="2057" max="2057" width="23.5703125" style="13" customWidth="1"/>
    <col min="2058" max="2058" width="22" style="13" customWidth="1"/>
    <col min="2059" max="2064" width="0" style="13" hidden="1" customWidth="1"/>
    <col min="2065" max="2065" width="0.85546875" style="13" customWidth="1"/>
    <col min="2066" max="2304" width="9.140625" style="13"/>
    <col min="2305" max="2305" width="0.85546875" style="13" customWidth="1"/>
    <col min="2306" max="2310" width="15.7109375" style="13" customWidth="1"/>
    <col min="2311" max="2311" width="7.85546875" style="13" customWidth="1"/>
    <col min="2312" max="2312" width="10" style="13" customWidth="1"/>
    <col min="2313" max="2313" width="23.5703125" style="13" customWidth="1"/>
    <col min="2314" max="2314" width="22" style="13" customWidth="1"/>
    <col min="2315" max="2320" width="0" style="13" hidden="1" customWidth="1"/>
    <col min="2321" max="2321" width="0.85546875" style="13" customWidth="1"/>
    <col min="2322" max="2560" width="9.140625" style="13"/>
    <col min="2561" max="2561" width="0.85546875" style="13" customWidth="1"/>
    <col min="2562" max="2566" width="15.7109375" style="13" customWidth="1"/>
    <col min="2567" max="2567" width="7.85546875" style="13" customWidth="1"/>
    <col min="2568" max="2568" width="10" style="13" customWidth="1"/>
    <col min="2569" max="2569" width="23.5703125" style="13" customWidth="1"/>
    <col min="2570" max="2570" width="22" style="13" customWidth="1"/>
    <col min="2571" max="2576" width="0" style="13" hidden="1" customWidth="1"/>
    <col min="2577" max="2577" width="0.85546875" style="13" customWidth="1"/>
    <col min="2578" max="2816" width="9.140625" style="13"/>
    <col min="2817" max="2817" width="0.85546875" style="13" customWidth="1"/>
    <col min="2818" max="2822" width="15.7109375" style="13" customWidth="1"/>
    <col min="2823" max="2823" width="7.85546875" style="13" customWidth="1"/>
    <col min="2824" max="2824" width="10" style="13" customWidth="1"/>
    <col min="2825" max="2825" width="23.5703125" style="13" customWidth="1"/>
    <col min="2826" max="2826" width="22" style="13" customWidth="1"/>
    <col min="2827" max="2832" width="0" style="13" hidden="1" customWidth="1"/>
    <col min="2833" max="2833" width="0.85546875" style="13" customWidth="1"/>
    <col min="2834" max="3072" width="9.140625" style="13"/>
    <col min="3073" max="3073" width="0.85546875" style="13" customWidth="1"/>
    <col min="3074" max="3078" width="15.7109375" style="13" customWidth="1"/>
    <col min="3079" max="3079" width="7.85546875" style="13" customWidth="1"/>
    <col min="3080" max="3080" width="10" style="13" customWidth="1"/>
    <col min="3081" max="3081" width="23.5703125" style="13" customWidth="1"/>
    <col min="3082" max="3082" width="22" style="13" customWidth="1"/>
    <col min="3083" max="3088" width="0" style="13" hidden="1" customWidth="1"/>
    <col min="3089" max="3089" width="0.85546875" style="13" customWidth="1"/>
    <col min="3090" max="3328" width="9.140625" style="13"/>
    <col min="3329" max="3329" width="0.85546875" style="13" customWidth="1"/>
    <col min="3330" max="3334" width="15.7109375" style="13" customWidth="1"/>
    <col min="3335" max="3335" width="7.85546875" style="13" customWidth="1"/>
    <col min="3336" max="3336" width="10" style="13" customWidth="1"/>
    <col min="3337" max="3337" width="23.5703125" style="13" customWidth="1"/>
    <col min="3338" max="3338" width="22" style="13" customWidth="1"/>
    <col min="3339" max="3344" width="0" style="13" hidden="1" customWidth="1"/>
    <col min="3345" max="3345" width="0.85546875" style="13" customWidth="1"/>
    <col min="3346" max="3584" width="9.140625" style="13"/>
    <col min="3585" max="3585" width="0.85546875" style="13" customWidth="1"/>
    <col min="3586" max="3590" width="15.7109375" style="13" customWidth="1"/>
    <col min="3591" max="3591" width="7.85546875" style="13" customWidth="1"/>
    <col min="3592" max="3592" width="10" style="13" customWidth="1"/>
    <col min="3593" max="3593" width="23.5703125" style="13" customWidth="1"/>
    <col min="3594" max="3594" width="22" style="13" customWidth="1"/>
    <col min="3595" max="3600" width="0" style="13" hidden="1" customWidth="1"/>
    <col min="3601" max="3601" width="0.85546875" style="13" customWidth="1"/>
    <col min="3602" max="3840" width="9.140625" style="13"/>
    <col min="3841" max="3841" width="0.85546875" style="13" customWidth="1"/>
    <col min="3842" max="3846" width="15.7109375" style="13" customWidth="1"/>
    <col min="3847" max="3847" width="7.85546875" style="13" customWidth="1"/>
    <col min="3848" max="3848" width="10" style="13" customWidth="1"/>
    <col min="3849" max="3849" width="23.5703125" style="13" customWidth="1"/>
    <col min="3850" max="3850" width="22" style="13" customWidth="1"/>
    <col min="3851" max="3856" width="0" style="13" hidden="1" customWidth="1"/>
    <col min="3857" max="3857" width="0.85546875" style="13" customWidth="1"/>
    <col min="3858" max="4096" width="9.140625" style="13"/>
    <col min="4097" max="4097" width="0.85546875" style="13" customWidth="1"/>
    <col min="4098" max="4102" width="15.7109375" style="13" customWidth="1"/>
    <col min="4103" max="4103" width="7.85546875" style="13" customWidth="1"/>
    <col min="4104" max="4104" width="10" style="13" customWidth="1"/>
    <col min="4105" max="4105" width="23.5703125" style="13" customWidth="1"/>
    <col min="4106" max="4106" width="22" style="13" customWidth="1"/>
    <col min="4107" max="4112" width="0" style="13" hidden="1" customWidth="1"/>
    <col min="4113" max="4113" width="0.85546875" style="13" customWidth="1"/>
    <col min="4114" max="4352" width="9.140625" style="13"/>
    <col min="4353" max="4353" width="0.85546875" style="13" customWidth="1"/>
    <col min="4354" max="4358" width="15.7109375" style="13" customWidth="1"/>
    <col min="4359" max="4359" width="7.85546875" style="13" customWidth="1"/>
    <col min="4360" max="4360" width="10" style="13" customWidth="1"/>
    <col min="4361" max="4361" width="23.5703125" style="13" customWidth="1"/>
    <col min="4362" max="4362" width="22" style="13" customWidth="1"/>
    <col min="4363" max="4368" width="0" style="13" hidden="1" customWidth="1"/>
    <col min="4369" max="4369" width="0.85546875" style="13" customWidth="1"/>
    <col min="4370" max="4608" width="9.140625" style="13"/>
    <col min="4609" max="4609" width="0.85546875" style="13" customWidth="1"/>
    <col min="4610" max="4614" width="15.7109375" style="13" customWidth="1"/>
    <col min="4615" max="4615" width="7.85546875" style="13" customWidth="1"/>
    <col min="4616" max="4616" width="10" style="13" customWidth="1"/>
    <col min="4617" max="4617" width="23.5703125" style="13" customWidth="1"/>
    <col min="4618" max="4618" width="22" style="13" customWidth="1"/>
    <col min="4619" max="4624" width="0" style="13" hidden="1" customWidth="1"/>
    <col min="4625" max="4625" width="0.85546875" style="13" customWidth="1"/>
    <col min="4626" max="4864" width="9.140625" style="13"/>
    <col min="4865" max="4865" width="0.85546875" style="13" customWidth="1"/>
    <col min="4866" max="4870" width="15.7109375" style="13" customWidth="1"/>
    <col min="4871" max="4871" width="7.85546875" style="13" customWidth="1"/>
    <col min="4872" max="4872" width="10" style="13" customWidth="1"/>
    <col min="4873" max="4873" width="23.5703125" style="13" customWidth="1"/>
    <col min="4874" max="4874" width="22" style="13" customWidth="1"/>
    <col min="4875" max="4880" width="0" style="13" hidden="1" customWidth="1"/>
    <col min="4881" max="4881" width="0.85546875" style="13" customWidth="1"/>
    <col min="4882" max="5120" width="9.140625" style="13"/>
    <col min="5121" max="5121" width="0.85546875" style="13" customWidth="1"/>
    <col min="5122" max="5126" width="15.7109375" style="13" customWidth="1"/>
    <col min="5127" max="5127" width="7.85546875" style="13" customWidth="1"/>
    <col min="5128" max="5128" width="10" style="13" customWidth="1"/>
    <col min="5129" max="5129" width="23.5703125" style="13" customWidth="1"/>
    <col min="5130" max="5130" width="22" style="13" customWidth="1"/>
    <col min="5131" max="5136" width="0" style="13" hidden="1" customWidth="1"/>
    <col min="5137" max="5137" width="0.85546875" style="13" customWidth="1"/>
    <col min="5138" max="5376" width="9.140625" style="13"/>
    <col min="5377" max="5377" width="0.85546875" style="13" customWidth="1"/>
    <col min="5378" max="5382" width="15.7109375" style="13" customWidth="1"/>
    <col min="5383" max="5383" width="7.85546875" style="13" customWidth="1"/>
    <col min="5384" max="5384" width="10" style="13" customWidth="1"/>
    <col min="5385" max="5385" width="23.5703125" style="13" customWidth="1"/>
    <col min="5386" max="5386" width="22" style="13" customWidth="1"/>
    <col min="5387" max="5392" width="0" style="13" hidden="1" customWidth="1"/>
    <col min="5393" max="5393" width="0.85546875" style="13" customWidth="1"/>
    <col min="5394" max="5632" width="9.140625" style="13"/>
    <col min="5633" max="5633" width="0.85546875" style="13" customWidth="1"/>
    <col min="5634" max="5638" width="15.7109375" style="13" customWidth="1"/>
    <col min="5639" max="5639" width="7.85546875" style="13" customWidth="1"/>
    <col min="5640" max="5640" width="10" style="13" customWidth="1"/>
    <col min="5641" max="5641" width="23.5703125" style="13" customWidth="1"/>
    <col min="5642" max="5642" width="22" style="13" customWidth="1"/>
    <col min="5643" max="5648" width="0" style="13" hidden="1" customWidth="1"/>
    <col min="5649" max="5649" width="0.85546875" style="13" customWidth="1"/>
    <col min="5650" max="5888" width="9.140625" style="13"/>
    <col min="5889" max="5889" width="0.85546875" style="13" customWidth="1"/>
    <col min="5890" max="5894" width="15.7109375" style="13" customWidth="1"/>
    <col min="5895" max="5895" width="7.85546875" style="13" customWidth="1"/>
    <col min="5896" max="5896" width="10" style="13" customWidth="1"/>
    <col min="5897" max="5897" width="23.5703125" style="13" customWidth="1"/>
    <col min="5898" max="5898" width="22" style="13" customWidth="1"/>
    <col min="5899" max="5904" width="0" style="13" hidden="1" customWidth="1"/>
    <col min="5905" max="5905" width="0.85546875" style="13" customWidth="1"/>
    <col min="5906" max="6144" width="9.140625" style="13"/>
    <col min="6145" max="6145" width="0.85546875" style="13" customWidth="1"/>
    <col min="6146" max="6150" width="15.7109375" style="13" customWidth="1"/>
    <col min="6151" max="6151" width="7.85546875" style="13" customWidth="1"/>
    <col min="6152" max="6152" width="10" style="13" customWidth="1"/>
    <col min="6153" max="6153" width="23.5703125" style="13" customWidth="1"/>
    <col min="6154" max="6154" width="22" style="13" customWidth="1"/>
    <col min="6155" max="6160" width="0" style="13" hidden="1" customWidth="1"/>
    <col min="6161" max="6161" width="0.85546875" style="13" customWidth="1"/>
    <col min="6162" max="6400" width="9.140625" style="13"/>
    <col min="6401" max="6401" width="0.85546875" style="13" customWidth="1"/>
    <col min="6402" max="6406" width="15.7109375" style="13" customWidth="1"/>
    <col min="6407" max="6407" width="7.85546875" style="13" customWidth="1"/>
    <col min="6408" max="6408" width="10" style="13" customWidth="1"/>
    <col min="6409" max="6409" width="23.5703125" style="13" customWidth="1"/>
    <col min="6410" max="6410" width="22" style="13" customWidth="1"/>
    <col min="6411" max="6416" width="0" style="13" hidden="1" customWidth="1"/>
    <col min="6417" max="6417" width="0.85546875" style="13" customWidth="1"/>
    <col min="6418" max="6656" width="9.140625" style="13"/>
    <col min="6657" max="6657" width="0.85546875" style="13" customWidth="1"/>
    <col min="6658" max="6662" width="15.7109375" style="13" customWidth="1"/>
    <col min="6663" max="6663" width="7.85546875" style="13" customWidth="1"/>
    <col min="6664" max="6664" width="10" style="13" customWidth="1"/>
    <col min="6665" max="6665" width="23.5703125" style="13" customWidth="1"/>
    <col min="6666" max="6666" width="22" style="13" customWidth="1"/>
    <col min="6667" max="6672" width="0" style="13" hidden="1" customWidth="1"/>
    <col min="6673" max="6673" width="0.85546875" style="13" customWidth="1"/>
    <col min="6674" max="6912" width="9.140625" style="13"/>
    <col min="6913" max="6913" width="0.85546875" style="13" customWidth="1"/>
    <col min="6914" max="6918" width="15.7109375" style="13" customWidth="1"/>
    <col min="6919" max="6919" width="7.85546875" style="13" customWidth="1"/>
    <col min="6920" max="6920" width="10" style="13" customWidth="1"/>
    <col min="6921" max="6921" width="23.5703125" style="13" customWidth="1"/>
    <col min="6922" max="6922" width="22" style="13" customWidth="1"/>
    <col min="6923" max="6928" width="0" style="13" hidden="1" customWidth="1"/>
    <col min="6929" max="6929" width="0.85546875" style="13" customWidth="1"/>
    <col min="6930" max="7168" width="9.140625" style="13"/>
    <col min="7169" max="7169" width="0.85546875" style="13" customWidth="1"/>
    <col min="7170" max="7174" width="15.7109375" style="13" customWidth="1"/>
    <col min="7175" max="7175" width="7.85546875" style="13" customWidth="1"/>
    <col min="7176" max="7176" width="10" style="13" customWidth="1"/>
    <col min="7177" max="7177" width="23.5703125" style="13" customWidth="1"/>
    <col min="7178" max="7178" width="22" style="13" customWidth="1"/>
    <col min="7179" max="7184" width="0" style="13" hidden="1" customWidth="1"/>
    <col min="7185" max="7185" width="0.85546875" style="13" customWidth="1"/>
    <col min="7186" max="7424" width="9.140625" style="13"/>
    <col min="7425" max="7425" width="0.85546875" style="13" customWidth="1"/>
    <col min="7426" max="7430" width="15.7109375" style="13" customWidth="1"/>
    <col min="7431" max="7431" width="7.85546875" style="13" customWidth="1"/>
    <col min="7432" max="7432" width="10" style="13" customWidth="1"/>
    <col min="7433" max="7433" width="23.5703125" style="13" customWidth="1"/>
    <col min="7434" max="7434" width="22" style="13" customWidth="1"/>
    <col min="7435" max="7440" width="0" style="13" hidden="1" customWidth="1"/>
    <col min="7441" max="7441" width="0.85546875" style="13" customWidth="1"/>
    <col min="7442" max="7680" width="9.140625" style="13"/>
    <col min="7681" max="7681" width="0.85546875" style="13" customWidth="1"/>
    <col min="7682" max="7686" width="15.7109375" style="13" customWidth="1"/>
    <col min="7687" max="7687" width="7.85546875" style="13" customWidth="1"/>
    <col min="7688" max="7688" width="10" style="13" customWidth="1"/>
    <col min="7689" max="7689" width="23.5703125" style="13" customWidth="1"/>
    <col min="7690" max="7690" width="22" style="13" customWidth="1"/>
    <col min="7691" max="7696" width="0" style="13" hidden="1" customWidth="1"/>
    <col min="7697" max="7697" width="0.85546875" style="13" customWidth="1"/>
    <col min="7698" max="7936" width="9.140625" style="13"/>
    <col min="7937" max="7937" width="0.85546875" style="13" customWidth="1"/>
    <col min="7938" max="7942" width="15.7109375" style="13" customWidth="1"/>
    <col min="7943" max="7943" width="7.85546875" style="13" customWidth="1"/>
    <col min="7944" max="7944" width="10" style="13" customWidth="1"/>
    <col min="7945" max="7945" width="23.5703125" style="13" customWidth="1"/>
    <col min="7946" max="7946" width="22" style="13" customWidth="1"/>
    <col min="7947" max="7952" width="0" style="13" hidden="1" customWidth="1"/>
    <col min="7953" max="7953" width="0.85546875" style="13" customWidth="1"/>
    <col min="7954" max="8192" width="9.140625" style="13"/>
    <col min="8193" max="8193" width="0.85546875" style="13" customWidth="1"/>
    <col min="8194" max="8198" width="15.7109375" style="13" customWidth="1"/>
    <col min="8199" max="8199" width="7.85546875" style="13" customWidth="1"/>
    <col min="8200" max="8200" width="10" style="13" customWidth="1"/>
    <col min="8201" max="8201" width="23.5703125" style="13" customWidth="1"/>
    <col min="8202" max="8202" width="22" style="13" customWidth="1"/>
    <col min="8203" max="8208" width="0" style="13" hidden="1" customWidth="1"/>
    <col min="8209" max="8209" width="0.85546875" style="13" customWidth="1"/>
    <col min="8210" max="8448" width="9.140625" style="13"/>
    <col min="8449" max="8449" width="0.85546875" style="13" customWidth="1"/>
    <col min="8450" max="8454" width="15.7109375" style="13" customWidth="1"/>
    <col min="8455" max="8455" width="7.85546875" style="13" customWidth="1"/>
    <col min="8456" max="8456" width="10" style="13" customWidth="1"/>
    <col min="8457" max="8457" width="23.5703125" style="13" customWidth="1"/>
    <col min="8458" max="8458" width="22" style="13" customWidth="1"/>
    <col min="8459" max="8464" width="0" style="13" hidden="1" customWidth="1"/>
    <col min="8465" max="8465" width="0.85546875" style="13" customWidth="1"/>
    <col min="8466" max="8704" width="9.140625" style="13"/>
    <col min="8705" max="8705" width="0.85546875" style="13" customWidth="1"/>
    <col min="8706" max="8710" width="15.7109375" style="13" customWidth="1"/>
    <col min="8711" max="8711" width="7.85546875" style="13" customWidth="1"/>
    <col min="8712" max="8712" width="10" style="13" customWidth="1"/>
    <col min="8713" max="8713" width="23.5703125" style="13" customWidth="1"/>
    <col min="8714" max="8714" width="22" style="13" customWidth="1"/>
    <col min="8715" max="8720" width="0" style="13" hidden="1" customWidth="1"/>
    <col min="8721" max="8721" width="0.85546875" style="13" customWidth="1"/>
    <col min="8722" max="8960" width="9.140625" style="13"/>
    <col min="8961" max="8961" width="0.85546875" style="13" customWidth="1"/>
    <col min="8962" max="8966" width="15.7109375" style="13" customWidth="1"/>
    <col min="8967" max="8967" width="7.85546875" style="13" customWidth="1"/>
    <col min="8968" max="8968" width="10" style="13" customWidth="1"/>
    <col min="8969" max="8969" width="23.5703125" style="13" customWidth="1"/>
    <col min="8970" max="8970" width="22" style="13" customWidth="1"/>
    <col min="8971" max="8976" width="0" style="13" hidden="1" customWidth="1"/>
    <col min="8977" max="8977" width="0.85546875" style="13" customWidth="1"/>
    <col min="8978" max="9216" width="9.140625" style="13"/>
    <col min="9217" max="9217" width="0.85546875" style="13" customWidth="1"/>
    <col min="9218" max="9222" width="15.7109375" style="13" customWidth="1"/>
    <col min="9223" max="9223" width="7.85546875" style="13" customWidth="1"/>
    <col min="9224" max="9224" width="10" style="13" customWidth="1"/>
    <col min="9225" max="9225" width="23.5703125" style="13" customWidth="1"/>
    <col min="9226" max="9226" width="22" style="13" customWidth="1"/>
    <col min="9227" max="9232" width="0" style="13" hidden="1" customWidth="1"/>
    <col min="9233" max="9233" width="0.85546875" style="13" customWidth="1"/>
    <col min="9234" max="9472" width="9.140625" style="13"/>
    <col min="9473" max="9473" width="0.85546875" style="13" customWidth="1"/>
    <col min="9474" max="9478" width="15.7109375" style="13" customWidth="1"/>
    <col min="9479" max="9479" width="7.85546875" style="13" customWidth="1"/>
    <col min="9480" max="9480" width="10" style="13" customWidth="1"/>
    <col min="9481" max="9481" width="23.5703125" style="13" customWidth="1"/>
    <col min="9482" max="9482" width="22" style="13" customWidth="1"/>
    <col min="9483" max="9488" width="0" style="13" hidden="1" customWidth="1"/>
    <col min="9489" max="9489" width="0.85546875" style="13" customWidth="1"/>
    <col min="9490" max="9728" width="9.140625" style="13"/>
    <col min="9729" max="9729" width="0.85546875" style="13" customWidth="1"/>
    <col min="9730" max="9734" width="15.7109375" style="13" customWidth="1"/>
    <col min="9735" max="9735" width="7.85546875" style="13" customWidth="1"/>
    <col min="9736" max="9736" width="10" style="13" customWidth="1"/>
    <col min="9737" max="9737" width="23.5703125" style="13" customWidth="1"/>
    <col min="9738" max="9738" width="22" style="13" customWidth="1"/>
    <col min="9739" max="9744" width="0" style="13" hidden="1" customWidth="1"/>
    <col min="9745" max="9745" width="0.85546875" style="13" customWidth="1"/>
    <col min="9746" max="9984" width="9.140625" style="13"/>
    <col min="9985" max="9985" width="0.85546875" style="13" customWidth="1"/>
    <col min="9986" max="9990" width="15.7109375" style="13" customWidth="1"/>
    <col min="9991" max="9991" width="7.85546875" style="13" customWidth="1"/>
    <col min="9992" max="9992" width="10" style="13" customWidth="1"/>
    <col min="9993" max="9993" width="23.5703125" style="13" customWidth="1"/>
    <col min="9994" max="9994" width="22" style="13" customWidth="1"/>
    <col min="9995" max="10000" width="0" style="13" hidden="1" customWidth="1"/>
    <col min="10001" max="10001" width="0.85546875" style="13" customWidth="1"/>
    <col min="10002" max="10240" width="9.140625" style="13"/>
    <col min="10241" max="10241" width="0.85546875" style="13" customWidth="1"/>
    <col min="10242" max="10246" width="15.7109375" style="13" customWidth="1"/>
    <col min="10247" max="10247" width="7.85546875" style="13" customWidth="1"/>
    <col min="10248" max="10248" width="10" style="13" customWidth="1"/>
    <col min="10249" max="10249" width="23.5703125" style="13" customWidth="1"/>
    <col min="10250" max="10250" width="22" style="13" customWidth="1"/>
    <col min="10251" max="10256" width="0" style="13" hidden="1" customWidth="1"/>
    <col min="10257" max="10257" width="0.85546875" style="13" customWidth="1"/>
    <col min="10258" max="10496" width="9.140625" style="13"/>
    <col min="10497" max="10497" width="0.85546875" style="13" customWidth="1"/>
    <col min="10498" max="10502" width="15.7109375" style="13" customWidth="1"/>
    <col min="10503" max="10503" width="7.85546875" style="13" customWidth="1"/>
    <col min="10504" max="10504" width="10" style="13" customWidth="1"/>
    <col min="10505" max="10505" width="23.5703125" style="13" customWidth="1"/>
    <col min="10506" max="10506" width="22" style="13" customWidth="1"/>
    <col min="10507" max="10512" width="0" style="13" hidden="1" customWidth="1"/>
    <col min="10513" max="10513" width="0.85546875" style="13" customWidth="1"/>
    <col min="10514" max="10752" width="9.140625" style="13"/>
    <col min="10753" max="10753" width="0.85546875" style="13" customWidth="1"/>
    <col min="10754" max="10758" width="15.7109375" style="13" customWidth="1"/>
    <col min="10759" max="10759" width="7.85546875" style="13" customWidth="1"/>
    <col min="10760" max="10760" width="10" style="13" customWidth="1"/>
    <col min="10761" max="10761" width="23.5703125" style="13" customWidth="1"/>
    <col min="10762" max="10762" width="22" style="13" customWidth="1"/>
    <col min="10763" max="10768" width="0" style="13" hidden="1" customWidth="1"/>
    <col min="10769" max="10769" width="0.85546875" style="13" customWidth="1"/>
    <col min="10770" max="11008" width="9.140625" style="13"/>
    <col min="11009" max="11009" width="0.85546875" style="13" customWidth="1"/>
    <col min="11010" max="11014" width="15.7109375" style="13" customWidth="1"/>
    <col min="11015" max="11015" width="7.85546875" style="13" customWidth="1"/>
    <col min="11016" max="11016" width="10" style="13" customWidth="1"/>
    <col min="11017" max="11017" width="23.5703125" style="13" customWidth="1"/>
    <col min="11018" max="11018" width="22" style="13" customWidth="1"/>
    <col min="11019" max="11024" width="0" style="13" hidden="1" customWidth="1"/>
    <col min="11025" max="11025" width="0.85546875" style="13" customWidth="1"/>
    <col min="11026" max="11264" width="9.140625" style="13"/>
    <col min="11265" max="11265" width="0.85546875" style="13" customWidth="1"/>
    <col min="11266" max="11270" width="15.7109375" style="13" customWidth="1"/>
    <col min="11271" max="11271" width="7.85546875" style="13" customWidth="1"/>
    <col min="11272" max="11272" width="10" style="13" customWidth="1"/>
    <col min="11273" max="11273" width="23.5703125" style="13" customWidth="1"/>
    <col min="11274" max="11274" width="22" style="13" customWidth="1"/>
    <col min="11275" max="11280" width="0" style="13" hidden="1" customWidth="1"/>
    <col min="11281" max="11281" width="0.85546875" style="13" customWidth="1"/>
    <col min="11282" max="11520" width="9.140625" style="13"/>
    <col min="11521" max="11521" width="0.85546875" style="13" customWidth="1"/>
    <col min="11522" max="11526" width="15.7109375" style="13" customWidth="1"/>
    <col min="11527" max="11527" width="7.85546875" style="13" customWidth="1"/>
    <col min="11528" max="11528" width="10" style="13" customWidth="1"/>
    <col min="11529" max="11529" width="23.5703125" style="13" customWidth="1"/>
    <col min="11530" max="11530" width="22" style="13" customWidth="1"/>
    <col min="11531" max="11536" width="0" style="13" hidden="1" customWidth="1"/>
    <col min="11537" max="11537" width="0.85546875" style="13" customWidth="1"/>
    <col min="11538" max="11776" width="9.140625" style="13"/>
    <col min="11777" max="11777" width="0.85546875" style="13" customWidth="1"/>
    <col min="11778" max="11782" width="15.7109375" style="13" customWidth="1"/>
    <col min="11783" max="11783" width="7.85546875" style="13" customWidth="1"/>
    <col min="11784" max="11784" width="10" style="13" customWidth="1"/>
    <col min="11785" max="11785" width="23.5703125" style="13" customWidth="1"/>
    <col min="11786" max="11786" width="22" style="13" customWidth="1"/>
    <col min="11787" max="11792" width="0" style="13" hidden="1" customWidth="1"/>
    <col min="11793" max="11793" width="0.85546875" style="13" customWidth="1"/>
    <col min="11794" max="12032" width="9.140625" style="13"/>
    <col min="12033" max="12033" width="0.85546875" style="13" customWidth="1"/>
    <col min="12034" max="12038" width="15.7109375" style="13" customWidth="1"/>
    <col min="12039" max="12039" width="7.85546875" style="13" customWidth="1"/>
    <col min="12040" max="12040" width="10" style="13" customWidth="1"/>
    <col min="12041" max="12041" width="23.5703125" style="13" customWidth="1"/>
    <col min="12042" max="12042" width="22" style="13" customWidth="1"/>
    <col min="12043" max="12048" width="0" style="13" hidden="1" customWidth="1"/>
    <col min="12049" max="12049" width="0.85546875" style="13" customWidth="1"/>
    <col min="12050" max="12288" width="9.140625" style="13"/>
    <col min="12289" max="12289" width="0.85546875" style="13" customWidth="1"/>
    <col min="12290" max="12294" width="15.7109375" style="13" customWidth="1"/>
    <col min="12295" max="12295" width="7.85546875" style="13" customWidth="1"/>
    <col min="12296" max="12296" width="10" style="13" customWidth="1"/>
    <col min="12297" max="12297" width="23.5703125" style="13" customWidth="1"/>
    <col min="12298" max="12298" width="22" style="13" customWidth="1"/>
    <col min="12299" max="12304" width="0" style="13" hidden="1" customWidth="1"/>
    <col min="12305" max="12305" width="0.85546875" style="13" customWidth="1"/>
    <col min="12306" max="12544" width="9.140625" style="13"/>
    <col min="12545" max="12545" width="0.85546875" style="13" customWidth="1"/>
    <col min="12546" max="12550" width="15.7109375" style="13" customWidth="1"/>
    <col min="12551" max="12551" width="7.85546875" style="13" customWidth="1"/>
    <col min="12552" max="12552" width="10" style="13" customWidth="1"/>
    <col min="12553" max="12553" width="23.5703125" style="13" customWidth="1"/>
    <col min="12554" max="12554" width="22" style="13" customWidth="1"/>
    <col min="12555" max="12560" width="0" style="13" hidden="1" customWidth="1"/>
    <col min="12561" max="12561" width="0.85546875" style="13" customWidth="1"/>
    <col min="12562" max="12800" width="9.140625" style="13"/>
    <col min="12801" max="12801" width="0.85546875" style="13" customWidth="1"/>
    <col min="12802" max="12806" width="15.7109375" style="13" customWidth="1"/>
    <col min="12807" max="12807" width="7.85546875" style="13" customWidth="1"/>
    <col min="12808" max="12808" width="10" style="13" customWidth="1"/>
    <col min="12809" max="12809" width="23.5703125" style="13" customWidth="1"/>
    <col min="12810" max="12810" width="22" style="13" customWidth="1"/>
    <col min="12811" max="12816" width="0" style="13" hidden="1" customWidth="1"/>
    <col min="12817" max="12817" width="0.85546875" style="13" customWidth="1"/>
    <col min="12818" max="13056" width="9.140625" style="13"/>
    <col min="13057" max="13057" width="0.85546875" style="13" customWidth="1"/>
    <col min="13058" max="13062" width="15.7109375" style="13" customWidth="1"/>
    <col min="13063" max="13063" width="7.85546875" style="13" customWidth="1"/>
    <col min="13064" max="13064" width="10" style="13" customWidth="1"/>
    <col min="13065" max="13065" width="23.5703125" style="13" customWidth="1"/>
    <col min="13066" max="13066" width="22" style="13" customWidth="1"/>
    <col min="13067" max="13072" width="0" style="13" hidden="1" customWidth="1"/>
    <col min="13073" max="13073" width="0.85546875" style="13" customWidth="1"/>
    <col min="13074" max="13312" width="9.140625" style="13"/>
    <col min="13313" max="13313" width="0.85546875" style="13" customWidth="1"/>
    <col min="13314" max="13318" width="15.7109375" style="13" customWidth="1"/>
    <col min="13319" max="13319" width="7.85546875" style="13" customWidth="1"/>
    <col min="13320" max="13320" width="10" style="13" customWidth="1"/>
    <col min="13321" max="13321" width="23.5703125" style="13" customWidth="1"/>
    <col min="13322" max="13322" width="22" style="13" customWidth="1"/>
    <col min="13323" max="13328" width="0" style="13" hidden="1" customWidth="1"/>
    <col min="13329" max="13329" width="0.85546875" style="13" customWidth="1"/>
    <col min="13330" max="13568" width="9.140625" style="13"/>
    <col min="13569" max="13569" width="0.85546875" style="13" customWidth="1"/>
    <col min="13570" max="13574" width="15.7109375" style="13" customWidth="1"/>
    <col min="13575" max="13575" width="7.85546875" style="13" customWidth="1"/>
    <col min="13576" max="13576" width="10" style="13" customWidth="1"/>
    <col min="13577" max="13577" width="23.5703125" style="13" customWidth="1"/>
    <col min="13578" max="13578" width="22" style="13" customWidth="1"/>
    <col min="13579" max="13584" width="0" style="13" hidden="1" customWidth="1"/>
    <col min="13585" max="13585" width="0.85546875" style="13" customWidth="1"/>
    <col min="13586" max="13824" width="9.140625" style="13"/>
    <col min="13825" max="13825" width="0.85546875" style="13" customWidth="1"/>
    <col min="13826" max="13830" width="15.7109375" style="13" customWidth="1"/>
    <col min="13831" max="13831" width="7.85546875" style="13" customWidth="1"/>
    <col min="13832" max="13832" width="10" style="13" customWidth="1"/>
    <col min="13833" max="13833" width="23.5703125" style="13" customWidth="1"/>
    <col min="13834" max="13834" width="22" style="13" customWidth="1"/>
    <col min="13835" max="13840" width="0" style="13" hidden="1" customWidth="1"/>
    <col min="13841" max="13841" width="0.85546875" style="13" customWidth="1"/>
    <col min="13842" max="14080" width="9.140625" style="13"/>
    <col min="14081" max="14081" width="0.85546875" style="13" customWidth="1"/>
    <col min="14082" max="14086" width="15.7109375" style="13" customWidth="1"/>
    <col min="14087" max="14087" width="7.85546875" style="13" customWidth="1"/>
    <col min="14088" max="14088" width="10" style="13" customWidth="1"/>
    <col min="14089" max="14089" width="23.5703125" style="13" customWidth="1"/>
    <col min="14090" max="14090" width="22" style="13" customWidth="1"/>
    <col min="14091" max="14096" width="0" style="13" hidden="1" customWidth="1"/>
    <col min="14097" max="14097" width="0.85546875" style="13" customWidth="1"/>
    <col min="14098" max="14336" width="9.140625" style="13"/>
    <col min="14337" max="14337" width="0.85546875" style="13" customWidth="1"/>
    <col min="14338" max="14342" width="15.7109375" style="13" customWidth="1"/>
    <col min="14343" max="14343" width="7.85546875" style="13" customWidth="1"/>
    <col min="14344" max="14344" width="10" style="13" customWidth="1"/>
    <col min="14345" max="14345" width="23.5703125" style="13" customWidth="1"/>
    <col min="14346" max="14346" width="22" style="13" customWidth="1"/>
    <col min="14347" max="14352" width="0" style="13" hidden="1" customWidth="1"/>
    <col min="14353" max="14353" width="0.85546875" style="13" customWidth="1"/>
    <col min="14354" max="14592" width="9.140625" style="13"/>
    <col min="14593" max="14593" width="0.85546875" style="13" customWidth="1"/>
    <col min="14594" max="14598" width="15.7109375" style="13" customWidth="1"/>
    <col min="14599" max="14599" width="7.85546875" style="13" customWidth="1"/>
    <col min="14600" max="14600" width="10" style="13" customWidth="1"/>
    <col min="14601" max="14601" width="23.5703125" style="13" customWidth="1"/>
    <col min="14602" max="14602" width="22" style="13" customWidth="1"/>
    <col min="14603" max="14608" width="0" style="13" hidden="1" customWidth="1"/>
    <col min="14609" max="14609" width="0.85546875" style="13" customWidth="1"/>
    <col min="14610" max="14848" width="9.140625" style="13"/>
    <col min="14849" max="14849" width="0.85546875" style="13" customWidth="1"/>
    <col min="14850" max="14854" width="15.7109375" style="13" customWidth="1"/>
    <col min="14855" max="14855" width="7.85546875" style="13" customWidth="1"/>
    <col min="14856" max="14856" width="10" style="13" customWidth="1"/>
    <col min="14857" max="14857" width="23.5703125" style="13" customWidth="1"/>
    <col min="14858" max="14858" width="22" style="13" customWidth="1"/>
    <col min="14859" max="14864" width="0" style="13" hidden="1" customWidth="1"/>
    <col min="14865" max="14865" width="0.85546875" style="13" customWidth="1"/>
    <col min="14866" max="15104" width="9.140625" style="13"/>
    <col min="15105" max="15105" width="0.85546875" style="13" customWidth="1"/>
    <col min="15106" max="15110" width="15.7109375" style="13" customWidth="1"/>
    <col min="15111" max="15111" width="7.85546875" style="13" customWidth="1"/>
    <col min="15112" max="15112" width="10" style="13" customWidth="1"/>
    <col min="15113" max="15113" width="23.5703125" style="13" customWidth="1"/>
    <col min="15114" max="15114" width="22" style="13" customWidth="1"/>
    <col min="15115" max="15120" width="0" style="13" hidden="1" customWidth="1"/>
    <col min="15121" max="15121" width="0.85546875" style="13" customWidth="1"/>
    <col min="15122" max="15360" width="9.140625" style="13"/>
    <col min="15361" max="15361" width="0.85546875" style="13" customWidth="1"/>
    <col min="15362" max="15366" width="15.7109375" style="13" customWidth="1"/>
    <col min="15367" max="15367" width="7.85546875" style="13" customWidth="1"/>
    <col min="15368" max="15368" width="10" style="13" customWidth="1"/>
    <col min="15369" max="15369" width="23.5703125" style="13" customWidth="1"/>
    <col min="15370" max="15370" width="22" style="13" customWidth="1"/>
    <col min="15371" max="15376" width="0" style="13" hidden="1" customWidth="1"/>
    <col min="15377" max="15377" width="0.85546875" style="13" customWidth="1"/>
    <col min="15378" max="15616" width="9.140625" style="13"/>
    <col min="15617" max="15617" width="0.85546875" style="13" customWidth="1"/>
    <col min="15618" max="15622" width="15.7109375" style="13" customWidth="1"/>
    <col min="15623" max="15623" width="7.85546875" style="13" customWidth="1"/>
    <col min="15624" max="15624" width="10" style="13" customWidth="1"/>
    <col min="15625" max="15625" width="23.5703125" style="13" customWidth="1"/>
    <col min="15626" max="15626" width="22" style="13" customWidth="1"/>
    <col min="15627" max="15632" width="0" style="13" hidden="1" customWidth="1"/>
    <col min="15633" max="15633" width="0.85546875" style="13" customWidth="1"/>
    <col min="15634" max="15872" width="9.140625" style="13"/>
    <col min="15873" max="15873" width="0.85546875" style="13" customWidth="1"/>
    <col min="15874" max="15878" width="15.7109375" style="13" customWidth="1"/>
    <col min="15879" max="15879" width="7.85546875" style="13" customWidth="1"/>
    <col min="15880" max="15880" width="10" style="13" customWidth="1"/>
    <col min="15881" max="15881" width="23.5703125" style="13" customWidth="1"/>
    <col min="15882" max="15882" width="22" style="13" customWidth="1"/>
    <col min="15883" max="15888" width="0" style="13" hidden="1" customWidth="1"/>
    <col min="15889" max="15889" width="0.85546875" style="13" customWidth="1"/>
    <col min="15890" max="16128" width="9.140625" style="13"/>
    <col min="16129" max="16129" width="0.85546875" style="13" customWidth="1"/>
    <col min="16130" max="16134" width="15.7109375" style="13" customWidth="1"/>
    <col min="16135" max="16135" width="7.85546875" style="13" customWidth="1"/>
    <col min="16136" max="16136" width="10" style="13" customWidth="1"/>
    <col min="16137" max="16137" width="23.5703125" style="13" customWidth="1"/>
    <col min="16138" max="16138" width="22" style="13" customWidth="1"/>
    <col min="16139" max="16144" width="0" style="13" hidden="1" customWidth="1"/>
    <col min="16145" max="16145" width="0.85546875" style="13" customWidth="1"/>
    <col min="16146" max="16384" width="9.140625" style="13"/>
  </cols>
  <sheetData>
    <row r="1" spans="2:16" ht="5.0999999999999996" customHeight="1"/>
    <row r="2" spans="2:16">
      <c r="B2" s="14" t="s">
        <v>0</v>
      </c>
      <c r="C2" s="14"/>
      <c r="D2" s="14"/>
      <c r="E2" s="14"/>
      <c r="F2" s="14"/>
      <c r="G2" s="14"/>
      <c r="H2" s="14"/>
      <c r="I2" s="14"/>
      <c r="J2" s="15"/>
      <c r="K2" s="16"/>
      <c r="L2" s="17" t="s">
        <v>1</v>
      </c>
      <c r="M2" s="18" t="s">
        <v>2</v>
      </c>
      <c r="N2" s="19" t="s">
        <v>3</v>
      </c>
    </row>
    <row r="3" spans="2:16" ht="15.75" thickBot="1">
      <c r="B3" s="20"/>
      <c r="C3" s="20"/>
      <c r="D3" s="20"/>
      <c r="E3" s="20"/>
      <c r="F3" s="20"/>
      <c r="G3" s="20"/>
      <c r="H3" s="20"/>
      <c r="I3" s="21"/>
      <c r="J3" s="22" t="s">
        <v>4</v>
      </c>
      <c r="K3" s="16" t="s">
        <v>5</v>
      </c>
      <c r="L3" s="17" t="s">
        <v>6</v>
      </c>
      <c r="M3" s="18" t="s">
        <v>7</v>
      </c>
      <c r="N3" s="19" t="s">
        <v>8</v>
      </c>
    </row>
    <row r="4" spans="2:16">
      <c r="B4" s="23"/>
      <c r="C4" s="23"/>
      <c r="D4" s="23"/>
      <c r="E4" s="23"/>
      <c r="F4" s="23"/>
      <c r="G4" s="23"/>
      <c r="H4" s="23"/>
      <c r="I4" s="24" t="s">
        <v>9</v>
      </c>
      <c r="J4" s="25" t="s">
        <v>10</v>
      </c>
      <c r="K4" s="16" t="s">
        <v>11</v>
      </c>
      <c r="L4" s="17" t="s">
        <v>12</v>
      </c>
      <c r="M4" s="18" t="s">
        <v>13</v>
      </c>
      <c r="N4" s="19" t="s">
        <v>14</v>
      </c>
    </row>
    <row r="5" spans="2:16">
      <c r="B5" s="26"/>
      <c r="C5" s="27"/>
      <c r="D5" s="28" t="s">
        <v>15</v>
      </c>
      <c r="E5" s="29" t="s">
        <v>16</v>
      </c>
      <c r="F5" s="29"/>
      <c r="G5" s="30"/>
      <c r="H5" s="30"/>
      <c r="I5" s="24" t="s">
        <v>17</v>
      </c>
      <c r="J5" s="31">
        <v>45292</v>
      </c>
      <c r="K5" s="16"/>
      <c r="L5" s="17" t="s">
        <v>18</v>
      </c>
      <c r="M5" s="18"/>
      <c r="N5" s="19" t="s">
        <v>19</v>
      </c>
    </row>
    <row r="6" spans="2:16" ht="23.25" customHeight="1">
      <c r="B6" s="32" t="s">
        <v>20</v>
      </c>
      <c r="C6" s="32"/>
      <c r="D6" s="33" t="s">
        <v>21</v>
      </c>
      <c r="E6" s="33"/>
      <c r="F6" s="33"/>
      <c r="G6" s="33"/>
      <c r="H6" s="33"/>
      <c r="I6" s="34" t="s">
        <v>22</v>
      </c>
      <c r="J6" s="35" t="s">
        <v>23</v>
      </c>
      <c r="K6" s="16"/>
      <c r="L6" s="17" t="s">
        <v>24</v>
      </c>
      <c r="M6" s="18"/>
      <c r="N6" s="19" t="s">
        <v>25</v>
      </c>
      <c r="P6" s="36" t="s">
        <v>21</v>
      </c>
    </row>
    <row r="7" spans="2:16" ht="22.5" customHeight="1">
      <c r="B7" s="32" t="s">
        <v>26</v>
      </c>
      <c r="C7" s="32"/>
      <c r="D7" s="37"/>
      <c r="E7" s="37"/>
      <c r="F7" s="37"/>
      <c r="G7" s="37"/>
      <c r="H7" s="37"/>
      <c r="I7" s="34"/>
      <c r="J7" s="35"/>
      <c r="K7" s="16" t="s">
        <v>27</v>
      </c>
      <c r="L7" s="17" t="s">
        <v>28</v>
      </c>
      <c r="M7" s="18"/>
      <c r="N7" s="19" t="s">
        <v>29</v>
      </c>
      <c r="P7" s="36"/>
    </row>
    <row r="8" spans="2:16" ht="22.5" customHeight="1">
      <c r="B8" s="32" t="s">
        <v>30</v>
      </c>
      <c r="C8" s="32"/>
      <c r="D8" s="37" t="s">
        <v>31</v>
      </c>
      <c r="E8" s="37"/>
      <c r="F8" s="37"/>
      <c r="G8" s="37"/>
      <c r="H8" s="37"/>
      <c r="I8" s="34" t="s">
        <v>32</v>
      </c>
      <c r="J8" s="35" t="s">
        <v>33</v>
      </c>
      <c r="K8" s="18" t="s">
        <v>34</v>
      </c>
      <c r="L8" s="17" t="s">
        <v>35</v>
      </c>
      <c r="M8" s="18" t="s">
        <v>36</v>
      </c>
      <c r="N8" s="19" t="s">
        <v>37</v>
      </c>
      <c r="P8" s="36" t="s">
        <v>31</v>
      </c>
    </row>
    <row r="9" spans="2:16" ht="22.5" customHeight="1">
      <c r="B9" s="32" t="s">
        <v>38</v>
      </c>
      <c r="C9" s="32"/>
      <c r="D9" s="37" t="s">
        <v>39</v>
      </c>
      <c r="E9" s="37"/>
      <c r="F9" s="37"/>
      <c r="G9" s="37"/>
      <c r="H9" s="37"/>
      <c r="I9" s="34" t="s">
        <v>40</v>
      </c>
      <c r="J9" s="35" t="s">
        <v>41</v>
      </c>
      <c r="K9" s="18" t="s">
        <v>42</v>
      </c>
      <c r="L9" s="17" t="s">
        <v>43</v>
      </c>
      <c r="M9" s="18" t="s">
        <v>44</v>
      </c>
      <c r="N9" s="19" t="s">
        <v>45</v>
      </c>
      <c r="P9" s="36" t="s">
        <v>39</v>
      </c>
    </row>
    <row r="10" spans="2:16">
      <c r="B10" s="38" t="s">
        <v>46</v>
      </c>
      <c r="C10" s="38"/>
      <c r="D10" s="39"/>
      <c r="E10" s="39"/>
      <c r="F10" s="30"/>
      <c r="G10" s="30"/>
      <c r="H10" s="30"/>
      <c r="I10" s="34"/>
      <c r="J10" s="35"/>
      <c r="K10" s="18"/>
      <c r="L10" s="17" t="s">
        <v>47</v>
      </c>
      <c r="M10" s="18" t="s">
        <v>48</v>
      </c>
      <c r="N10" s="19" t="s">
        <v>49</v>
      </c>
    </row>
    <row r="11" spans="2:16" ht="15.75" thickBot="1">
      <c r="B11" s="38" t="s">
        <v>50</v>
      </c>
      <c r="C11" s="38"/>
      <c r="D11" s="39"/>
      <c r="E11" s="39"/>
      <c r="F11" s="40"/>
      <c r="G11" s="40"/>
      <c r="H11" s="40"/>
      <c r="I11" s="34" t="s">
        <v>51</v>
      </c>
      <c r="J11" s="41">
        <v>383</v>
      </c>
      <c r="K11" s="18" t="s">
        <v>52</v>
      </c>
      <c r="L11" s="17" t="s">
        <v>53</v>
      </c>
      <c r="M11" s="18"/>
      <c r="N11" s="19" t="s">
        <v>54</v>
      </c>
    </row>
    <row r="12" spans="2:16" ht="3.75" customHeight="1">
      <c r="B12" s="42"/>
      <c r="C12" s="42"/>
      <c r="D12" s="42"/>
      <c r="E12" s="42"/>
      <c r="F12" s="42"/>
      <c r="G12" s="42"/>
      <c r="H12" s="42"/>
      <c r="I12" s="42"/>
      <c r="J12" s="15"/>
      <c r="K12" s="43"/>
      <c r="M12" s="18"/>
    </row>
    <row r="13" spans="2:16" ht="15" customHeight="1">
      <c r="B13" s="44" t="s">
        <v>55</v>
      </c>
      <c r="C13" s="44"/>
      <c r="D13" s="44"/>
      <c r="E13" s="44"/>
      <c r="F13" s="44"/>
      <c r="G13" s="44"/>
      <c r="H13" s="44"/>
      <c r="I13" s="44"/>
      <c r="J13" s="15"/>
      <c r="L13" s="17" t="s">
        <v>56</v>
      </c>
    </row>
    <row r="14" spans="2:16" ht="33.75">
      <c r="B14" s="45" t="s">
        <v>57</v>
      </c>
      <c r="C14" s="45"/>
      <c r="D14" s="45"/>
      <c r="E14" s="45"/>
      <c r="F14" s="46"/>
      <c r="G14" s="47" t="s">
        <v>58</v>
      </c>
      <c r="H14" s="47" t="s">
        <v>59</v>
      </c>
      <c r="I14" s="48" t="s">
        <v>60</v>
      </c>
      <c r="J14" s="49" t="s">
        <v>61</v>
      </c>
      <c r="L14" s="17" t="s">
        <v>62</v>
      </c>
    </row>
    <row r="15" spans="2:16" ht="15.75" thickBot="1">
      <c r="B15" s="50">
        <v>1</v>
      </c>
      <c r="C15" s="50"/>
      <c r="D15" s="50"/>
      <c r="E15" s="50"/>
      <c r="F15" s="51"/>
      <c r="G15" s="52">
        <v>2</v>
      </c>
      <c r="H15" s="52">
        <v>3</v>
      </c>
      <c r="I15" s="52">
        <v>4</v>
      </c>
      <c r="J15" s="53">
        <v>5</v>
      </c>
      <c r="K15" s="43"/>
    </row>
    <row r="16" spans="2:16" ht="15" customHeight="1">
      <c r="B16" s="54" t="s">
        <v>63</v>
      </c>
      <c r="C16" s="54"/>
      <c r="D16" s="54"/>
      <c r="E16" s="54"/>
      <c r="F16" s="55"/>
      <c r="G16" s="56" t="s">
        <v>64</v>
      </c>
      <c r="H16" s="57"/>
      <c r="I16" s="58">
        <f>I17+I74+I104</f>
        <v>27532634.48</v>
      </c>
      <c r="J16" s="59">
        <f>J17+J74+J104</f>
        <v>7114146.0199999996</v>
      </c>
      <c r="K16" s="43"/>
      <c r="N16" s="13" t="s">
        <v>65</v>
      </c>
    </row>
    <row r="17" spans="2:11" ht="22.5" customHeight="1">
      <c r="B17" s="60" t="s">
        <v>66</v>
      </c>
      <c r="C17" s="60"/>
      <c r="D17" s="60"/>
      <c r="E17" s="60"/>
      <c r="F17" s="61"/>
      <c r="G17" s="62" t="s">
        <v>67</v>
      </c>
      <c r="H17" s="63" t="s">
        <v>68</v>
      </c>
      <c r="I17" s="64">
        <f>I19+I32+I44+I51+I59+I66</f>
        <v>27532634.48</v>
      </c>
      <c r="J17" s="65">
        <f>J19+J32+J44+J51+J59+J66</f>
        <v>7114146.0199999996</v>
      </c>
      <c r="K17" s="43"/>
    </row>
    <row r="18" spans="2:11">
      <c r="B18" s="66" t="s">
        <v>69</v>
      </c>
      <c r="C18" s="66"/>
      <c r="D18" s="66"/>
      <c r="E18" s="66"/>
      <c r="F18" s="67"/>
      <c r="G18" s="68"/>
      <c r="H18" s="69"/>
      <c r="I18" s="70"/>
      <c r="J18" s="71"/>
      <c r="K18" s="43"/>
    </row>
    <row r="19" spans="2:11" ht="15" customHeight="1">
      <c r="B19" s="72" t="s">
        <v>70</v>
      </c>
      <c r="C19" s="72"/>
      <c r="D19" s="72"/>
      <c r="E19" s="72"/>
      <c r="F19" s="73"/>
      <c r="G19" s="74" t="s">
        <v>71</v>
      </c>
      <c r="H19" s="75" t="s">
        <v>72</v>
      </c>
      <c r="I19" s="64">
        <f>I21+I22+I23+I24+I25+I26+I27+I28+I29+I30+I31</f>
        <v>0</v>
      </c>
      <c r="J19" s="65">
        <f>J21+J22+J23+J24+J25+J26+J27+J28+J29+J30+J31</f>
        <v>0</v>
      </c>
      <c r="K19" s="43"/>
    </row>
    <row r="20" spans="2:11">
      <c r="B20" s="76" t="s">
        <v>69</v>
      </c>
      <c r="C20" s="76"/>
      <c r="D20" s="76"/>
      <c r="E20" s="76"/>
      <c r="F20" s="77"/>
      <c r="G20" s="78"/>
      <c r="H20" s="79"/>
      <c r="I20" s="80"/>
      <c r="J20" s="81"/>
      <c r="K20" s="43"/>
    </row>
    <row r="21" spans="2:11" ht="15" customHeight="1">
      <c r="B21" s="82" t="s">
        <v>73</v>
      </c>
      <c r="C21" s="82"/>
      <c r="D21" s="82"/>
      <c r="E21" s="82"/>
      <c r="F21" s="83"/>
      <c r="G21" s="74" t="s">
        <v>74</v>
      </c>
      <c r="H21" s="75" t="s">
        <v>75</v>
      </c>
      <c r="I21" s="8"/>
      <c r="J21" s="1"/>
      <c r="K21" s="43"/>
    </row>
    <row r="22" spans="2:11" ht="15" customHeight="1">
      <c r="B22" s="84" t="s">
        <v>76</v>
      </c>
      <c r="C22" s="84"/>
      <c r="D22" s="84"/>
      <c r="E22" s="84"/>
      <c r="F22" s="85"/>
      <c r="G22" s="62" t="s">
        <v>77</v>
      </c>
      <c r="H22" s="63" t="s">
        <v>78</v>
      </c>
      <c r="I22" s="10"/>
      <c r="J22" s="2"/>
      <c r="K22" s="43"/>
    </row>
    <row r="23" spans="2:11" ht="15" customHeight="1">
      <c r="B23" s="84" t="s">
        <v>79</v>
      </c>
      <c r="C23" s="84"/>
      <c r="D23" s="84"/>
      <c r="E23" s="84"/>
      <c r="F23" s="85"/>
      <c r="G23" s="62" t="s">
        <v>80</v>
      </c>
      <c r="H23" s="63" t="s">
        <v>81</v>
      </c>
      <c r="I23" s="10"/>
      <c r="J23" s="2"/>
      <c r="K23" s="43"/>
    </row>
    <row r="24" spans="2:11" ht="15" customHeight="1">
      <c r="B24" s="84" t="s">
        <v>82</v>
      </c>
      <c r="C24" s="84"/>
      <c r="D24" s="84"/>
      <c r="E24" s="84"/>
      <c r="F24" s="85"/>
      <c r="G24" s="62" t="s">
        <v>83</v>
      </c>
      <c r="H24" s="63" t="s">
        <v>84</v>
      </c>
      <c r="I24" s="10"/>
      <c r="J24" s="2"/>
      <c r="K24" s="43"/>
    </row>
    <row r="25" spans="2:11" ht="15" customHeight="1">
      <c r="B25" s="84" t="s">
        <v>85</v>
      </c>
      <c r="C25" s="84"/>
      <c r="D25" s="84"/>
      <c r="E25" s="84"/>
      <c r="F25" s="85"/>
      <c r="G25" s="62" t="s">
        <v>86</v>
      </c>
      <c r="H25" s="63" t="s">
        <v>87</v>
      </c>
      <c r="I25" s="10"/>
      <c r="J25" s="2"/>
      <c r="K25" s="43"/>
    </row>
    <row r="26" spans="2:11" ht="15" customHeight="1">
      <c r="B26" s="84" t="s">
        <v>88</v>
      </c>
      <c r="C26" s="84"/>
      <c r="D26" s="84"/>
      <c r="E26" s="84"/>
      <c r="F26" s="85"/>
      <c r="G26" s="62" t="s">
        <v>89</v>
      </c>
      <c r="H26" s="63" t="s">
        <v>90</v>
      </c>
      <c r="I26" s="10"/>
      <c r="J26" s="2"/>
      <c r="K26" s="43"/>
    </row>
    <row r="27" spans="2:11" ht="15" customHeight="1">
      <c r="B27" s="84" t="s">
        <v>91</v>
      </c>
      <c r="C27" s="84"/>
      <c r="D27" s="84"/>
      <c r="E27" s="84"/>
      <c r="F27" s="85"/>
      <c r="G27" s="62" t="s">
        <v>92</v>
      </c>
      <c r="H27" s="63" t="s">
        <v>93</v>
      </c>
      <c r="I27" s="10"/>
      <c r="J27" s="2"/>
      <c r="K27" s="43"/>
    </row>
    <row r="28" spans="2:11" ht="25.5" customHeight="1">
      <c r="B28" s="84" t="s">
        <v>94</v>
      </c>
      <c r="C28" s="84"/>
      <c r="D28" s="84"/>
      <c r="E28" s="84"/>
      <c r="F28" s="85"/>
      <c r="G28" s="62" t="s">
        <v>95</v>
      </c>
      <c r="H28" s="63" t="s">
        <v>96</v>
      </c>
      <c r="I28" s="10"/>
      <c r="J28" s="2"/>
      <c r="K28" s="43"/>
    </row>
    <row r="29" spans="2:11" ht="15" customHeight="1">
      <c r="B29" s="84" t="s">
        <v>97</v>
      </c>
      <c r="C29" s="84"/>
      <c r="D29" s="84"/>
      <c r="E29" s="84"/>
      <c r="F29" s="85"/>
      <c r="G29" s="86" t="s">
        <v>98</v>
      </c>
      <c r="H29" s="87" t="s">
        <v>99</v>
      </c>
      <c r="I29" s="88"/>
      <c r="J29" s="3"/>
      <c r="K29" s="43"/>
    </row>
    <row r="30" spans="2:11" ht="15" customHeight="1">
      <c r="B30" s="84" t="s">
        <v>100</v>
      </c>
      <c r="C30" s="84"/>
      <c r="D30" s="84"/>
      <c r="E30" s="84"/>
      <c r="F30" s="85"/>
      <c r="G30" s="86" t="s">
        <v>101</v>
      </c>
      <c r="H30" s="89" t="s">
        <v>102</v>
      </c>
      <c r="I30" s="88"/>
      <c r="J30" s="4"/>
      <c r="K30" s="43"/>
    </row>
    <row r="31" spans="2:11" ht="15" customHeight="1">
      <c r="B31" s="84" t="s">
        <v>103</v>
      </c>
      <c r="C31" s="84"/>
      <c r="D31" s="84"/>
      <c r="E31" s="84"/>
      <c r="F31" s="85"/>
      <c r="G31" s="86" t="s">
        <v>104</v>
      </c>
      <c r="H31" s="87" t="s">
        <v>105</v>
      </c>
      <c r="I31" s="88"/>
      <c r="J31" s="4"/>
      <c r="K31" s="43"/>
    </row>
    <row r="32" spans="2:11" ht="15" customHeight="1">
      <c r="B32" s="90" t="s">
        <v>106</v>
      </c>
      <c r="C32" s="90"/>
      <c r="D32" s="90"/>
      <c r="E32" s="90"/>
      <c r="F32" s="91"/>
      <c r="G32" s="62" t="s">
        <v>107</v>
      </c>
      <c r="H32" s="63" t="s">
        <v>108</v>
      </c>
      <c r="I32" s="64">
        <f>I34+I35+I39+I40+I41+I42+I43</f>
        <v>27532634.48</v>
      </c>
      <c r="J32" s="92">
        <f>J34+J35+J39+J40+J41+J42+J43</f>
        <v>7114146.0199999996</v>
      </c>
      <c r="K32" s="43"/>
    </row>
    <row r="33" spans="2:11">
      <c r="B33" s="76" t="s">
        <v>69</v>
      </c>
      <c r="C33" s="76"/>
      <c r="D33" s="76"/>
      <c r="E33" s="76"/>
      <c r="F33" s="77"/>
      <c r="G33" s="78"/>
      <c r="H33" s="79"/>
      <c r="I33" s="80"/>
      <c r="J33" s="81"/>
      <c r="K33" s="43"/>
    </row>
    <row r="34" spans="2:11" ht="23.25" customHeight="1">
      <c r="B34" s="82" t="s">
        <v>109</v>
      </c>
      <c r="C34" s="82"/>
      <c r="D34" s="82"/>
      <c r="E34" s="82"/>
      <c r="F34" s="83"/>
      <c r="G34" s="74" t="s">
        <v>110</v>
      </c>
      <c r="H34" s="93" t="s">
        <v>111</v>
      </c>
      <c r="I34" s="8">
        <v>27532634.48</v>
      </c>
      <c r="J34" s="1">
        <v>7114146.0199999996</v>
      </c>
      <c r="K34" s="43"/>
    </row>
    <row r="35" spans="2:11" ht="24.75" customHeight="1" thickBot="1">
      <c r="B35" s="84" t="s">
        <v>112</v>
      </c>
      <c r="C35" s="84"/>
      <c r="D35" s="84"/>
      <c r="E35" s="84"/>
      <c r="F35" s="85"/>
      <c r="G35" s="94" t="s">
        <v>113</v>
      </c>
      <c r="H35" s="95" t="s">
        <v>111</v>
      </c>
      <c r="I35" s="96"/>
      <c r="J35" s="5"/>
      <c r="K35" s="43"/>
    </row>
    <row r="36" spans="2:11" ht="15" customHeight="1">
      <c r="B36" s="97"/>
      <c r="C36" s="98"/>
      <c r="D36" s="98"/>
      <c r="E36" s="98"/>
      <c r="F36" s="98"/>
      <c r="G36" s="99"/>
      <c r="H36" s="99"/>
      <c r="I36" s="100"/>
      <c r="J36" s="101" t="s">
        <v>114</v>
      </c>
      <c r="K36" s="43"/>
    </row>
    <row r="37" spans="2:11" ht="33.75" customHeight="1">
      <c r="B37" s="50" t="s">
        <v>57</v>
      </c>
      <c r="C37" s="50"/>
      <c r="D37" s="50"/>
      <c r="E37" s="50"/>
      <c r="F37" s="51"/>
      <c r="G37" s="47" t="s">
        <v>58</v>
      </c>
      <c r="H37" s="47" t="s">
        <v>59</v>
      </c>
      <c r="I37" s="48" t="s">
        <v>60</v>
      </c>
      <c r="J37" s="49" t="s">
        <v>61</v>
      </c>
      <c r="K37" s="43"/>
    </row>
    <row r="38" spans="2:11" ht="15.75" customHeight="1" thickBot="1">
      <c r="B38" s="50">
        <v>1</v>
      </c>
      <c r="C38" s="50"/>
      <c r="D38" s="50"/>
      <c r="E38" s="50"/>
      <c r="F38" s="51"/>
      <c r="G38" s="52">
        <v>2</v>
      </c>
      <c r="H38" s="52">
        <v>3</v>
      </c>
      <c r="I38" s="52">
        <v>4</v>
      </c>
      <c r="J38" s="53">
        <v>5</v>
      </c>
      <c r="K38" s="43"/>
    </row>
    <row r="39" spans="2:11" ht="15" customHeight="1">
      <c r="B39" s="84" t="s">
        <v>115</v>
      </c>
      <c r="C39" s="84"/>
      <c r="D39" s="84"/>
      <c r="E39" s="84"/>
      <c r="F39" s="85"/>
      <c r="G39" s="102" t="s">
        <v>116</v>
      </c>
      <c r="H39" s="103" t="s">
        <v>117</v>
      </c>
      <c r="I39" s="104"/>
      <c r="J39" s="6"/>
      <c r="K39" s="43"/>
    </row>
    <row r="40" spans="2:11" ht="15" customHeight="1">
      <c r="B40" s="84" t="s">
        <v>118</v>
      </c>
      <c r="C40" s="84"/>
      <c r="D40" s="84"/>
      <c r="E40" s="84"/>
      <c r="F40" s="85"/>
      <c r="G40" s="74" t="s">
        <v>119</v>
      </c>
      <c r="H40" s="75" t="s">
        <v>120</v>
      </c>
      <c r="I40" s="8"/>
      <c r="J40" s="2"/>
      <c r="K40" s="43"/>
    </row>
    <row r="41" spans="2:11" ht="15" customHeight="1">
      <c r="B41" s="84" t="s">
        <v>121</v>
      </c>
      <c r="C41" s="84"/>
      <c r="D41" s="84"/>
      <c r="E41" s="84"/>
      <c r="F41" s="85"/>
      <c r="G41" s="74" t="s">
        <v>122</v>
      </c>
      <c r="H41" s="75" t="s">
        <v>123</v>
      </c>
      <c r="I41" s="8"/>
      <c r="J41" s="2"/>
      <c r="K41" s="43"/>
    </row>
    <row r="42" spans="2:11" ht="15" customHeight="1">
      <c r="B42" s="84" t="s">
        <v>124</v>
      </c>
      <c r="C42" s="84"/>
      <c r="D42" s="84"/>
      <c r="E42" s="84"/>
      <c r="F42" s="85"/>
      <c r="G42" s="74" t="s">
        <v>125</v>
      </c>
      <c r="H42" s="75" t="s">
        <v>126</v>
      </c>
      <c r="I42" s="8"/>
      <c r="J42" s="2"/>
      <c r="K42" s="43"/>
    </row>
    <row r="43" spans="2:11" ht="15" customHeight="1">
      <c r="B43" s="84" t="s">
        <v>127</v>
      </c>
      <c r="C43" s="84"/>
      <c r="D43" s="84"/>
      <c r="E43" s="84"/>
      <c r="F43" s="85"/>
      <c r="G43" s="74" t="s">
        <v>128</v>
      </c>
      <c r="H43" s="75" t="s">
        <v>129</v>
      </c>
      <c r="I43" s="8"/>
      <c r="J43" s="2"/>
      <c r="K43" s="43"/>
    </row>
    <row r="44" spans="2:11" ht="15" customHeight="1">
      <c r="B44" s="90" t="s">
        <v>130</v>
      </c>
      <c r="C44" s="90"/>
      <c r="D44" s="90"/>
      <c r="E44" s="90"/>
      <c r="F44" s="91"/>
      <c r="G44" s="62" t="s">
        <v>131</v>
      </c>
      <c r="H44" s="63" t="s">
        <v>132</v>
      </c>
      <c r="I44" s="64">
        <f>I46+I47+I48+I49+I50</f>
        <v>0</v>
      </c>
      <c r="J44" s="65">
        <f>J46+J47+J48+J49+J50</f>
        <v>0</v>
      </c>
      <c r="K44" s="43"/>
    </row>
    <row r="45" spans="2:11">
      <c r="B45" s="76" t="s">
        <v>69</v>
      </c>
      <c r="C45" s="76"/>
      <c r="D45" s="76"/>
      <c r="E45" s="76"/>
      <c r="F45" s="77"/>
      <c r="G45" s="78"/>
      <c r="H45" s="79"/>
      <c r="I45" s="80"/>
      <c r="J45" s="81"/>
      <c r="K45" s="105"/>
    </row>
    <row r="46" spans="2:11" ht="24.75" customHeight="1">
      <c r="B46" s="82" t="s">
        <v>133</v>
      </c>
      <c r="C46" s="82"/>
      <c r="D46" s="82"/>
      <c r="E46" s="82"/>
      <c r="F46" s="83"/>
      <c r="G46" s="74" t="s">
        <v>134</v>
      </c>
      <c r="H46" s="75" t="s">
        <v>135</v>
      </c>
      <c r="I46" s="8"/>
      <c r="J46" s="1"/>
      <c r="K46" s="105"/>
    </row>
    <row r="47" spans="2:11" ht="15" customHeight="1">
      <c r="B47" s="84" t="s">
        <v>136</v>
      </c>
      <c r="C47" s="84"/>
      <c r="D47" s="84"/>
      <c r="E47" s="84"/>
      <c r="F47" s="85"/>
      <c r="G47" s="62" t="s">
        <v>137</v>
      </c>
      <c r="H47" s="63" t="s">
        <v>138</v>
      </c>
      <c r="I47" s="10"/>
      <c r="J47" s="2"/>
      <c r="K47" s="43"/>
    </row>
    <row r="48" spans="2:11" ht="15" customHeight="1">
      <c r="B48" s="84" t="s">
        <v>139</v>
      </c>
      <c r="C48" s="84"/>
      <c r="D48" s="84"/>
      <c r="E48" s="84"/>
      <c r="F48" s="85"/>
      <c r="G48" s="62" t="s">
        <v>140</v>
      </c>
      <c r="H48" s="63" t="s">
        <v>141</v>
      </c>
      <c r="I48" s="10"/>
      <c r="J48" s="2"/>
      <c r="K48" s="43"/>
    </row>
    <row r="49" spans="2:11" ht="15" customHeight="1">
      <c r="B49" s="84" t="s">
        <v>142</v>
      </c>
      <c r="C49" s="84"/>
      <c r="D49" s="84"/>
      <c r="E49" s="84"/>
      <c r="F49" s="85"/>
      <c r="G49" s="62" t="s">
        <v>143</v>
      </c>
      <c r="H49" s="63" t="s">
        <v>144</v>
      </c>
      <c r="I49" s="10"/>
      <c r="J49" s="2"/>
      <c r="K49" s="43"/>
    </row>
    <row r="50" spans="2:11" ht="15" customHeight="1">
      <c r="B50" s="84" t="s">
        <v>145</v>
      </c>
      <c r="C50" s="84"/>
      <c r="D50" s="84"/>
      <c r="E50" s="84"/>
      <c r="F50" s="85"/>
      <c r="G50" s="62" t="s">
        <v>146</v>
      </c>
      <c r="H50" s="63" t="s">
        <v>147</v>
      </c>
      <c r="I50" s="10"/>
      <c r="J50" s="2"/>
      <c r="K50" s="43"/>
    </row>
    <row r="51" spans="2:11" ht="15" customHeight="1">
      <c r="B51" s="90" t="s">
        <v>148</v>
      </c>
      <c r="C51" s="90"/>
      <c r="D51" s="90"/>
      <c r="E51" s="90"/>
      <c r="F51" s="91"/>
      <c r="G51" s="62" t="s">
        <v>149</v>
      </c>
      <c r="H51" s="63" t="s">
        <v>150</v>
      </c>
      <c r="I51" s="64">
        <f>I53+I54+I55+I56+I57+I58</f>
        <v>0</v>
      </c>
      <c r="J51" s="65">
        <f>J53+J54+J55+J56+J57+J58</f>
        <v>0</v>
      </c>
      <c r="K51" s="43"/>
    </row>
    <row r="52" spans="2:11">
      <c r="B52" s="76" t="s">
        <v>69</v>
      </c>
      <c r="C52" s="76"/>
      <c r="D52" s="76"/>
      <c r="E52" s="76"/>
      <c r="F52" s="77"/>
      <c r="G52" s="86"/>
      <c r="H52" s="87"/>
      <c r="I52" s="70"/>
      <c r="J52" s="71"/>
      <c r="K52" s="43"/>
    </row>
    <row r="53" spans="2:11" ht="23.25" customHeight="1">
      <c r="B53" s="82" t="s">
        <v>151</v>
      </c>
      <c r="C53" s="82"/>
      <c r="D53" s="82"/>
      <c r="E53" s="82"/>
      <c r="F53" s="83"/>
      <c r="G53" s="106" t="s">
        <v>152</v>
      </c>
      <c r="H53" s="107" t="s">
        <v>153</v>
      </c>
      <c r="I53" s="108"/>
      <c r="J53" s="1"/>
      <c r="K53" s="43"/>
    </row>
    <row r="54" spans="2:11" ht="15" customHeight="1">
      <c r="B54" s="84" t="s">
        <v>154</v>
      </c>
      <c r="C54" s="84"/>
      <c r="D54" s="84"/>
      <c r="E54" s="84"/>
      <c r="F54" s="85"/>
      <c r="G54" s="62" t="s">
        <v>155</v>
      </c>
      <c r="H54" s="63" t="s">
        <v>156</v>
      </c>
      <c r="I54" s="10"/>
      <c r="J54" s="1"/>
      <c r="K54" s="43"/>
    </row>
    <row r="55" spans="2:11" ht="23.25" customHeight="1">
      <c r="B55" s="84" t="s">
        <v>157</v>
      </c>
      <c r="C55" s="84"/>
      <c r="D55" s="84"/>
      <c r="E55" s="84"/>
      <c r="F55" s="85"/>
      <c r="G55" s="62" t="s">
        <v>158</v>
      </c>
      <c r="H55" s="63" t="s">
        <v>159</v>
      </c>
      <c r="I55" s="10"/>
      <c r="J55" s="1"/>
      <c r="K55" s="43"/>
    </row>
    <row r="56" spans="2:11" ht="23.25" customHeight="1">
      <c r="B56" s="84" t="s">
        <v>160</v>
      </c>
      <c r="C56" s="84"/>
      <c r="D56" s="84"/>
      <c r="E56" s="84"/>
      <c r="F56" s="85"/>
      <c r="G56" s="62" t="s">
        <v>161</v>
      </c>
      <c r="H56" s="63" t="s">
        <v>162</v>
      </c>
      <c r="I56" s="10"/>
      <c r="J56" s="1"/>
      <c r="K56" s="43"/>
    </row>
    <row r="57" spans="2:11" ht="15" customHeight="1">
      <c r="B57" s="84" t="s">
        <v>163</v>
      </c>
      <c r="C57" s="84"/>
      <c r="D57" s="84"/>
      <c r="E57" s="84"/>
      <c r="F57" s="85"/>
      <c r="G57" s="62" t="s">
        <v>164</v>
      </c>
      <c r="H57" s="63" t="s">
        <v>165</v>
      </c>
      <c r="I57" s="10"/>
      <c r="J57" s="1"/>
      <c r="K57" s="43"/>
    </row>
    <row r="58" spans="2:11" ht="34.5" customHeight="1">
      <c r="B58" s="84" t="s">
        <v>166</v>
      </c>
      <c r="C58" s="84"/>
      <c r="D58" s="84"/>
      <c r="E58" s="84"/>
      <c r="F58" s="85"/>
      <c r="G58" s="62" t="s">
        <v>167</v>
      </c>
      <c r="H58" s="63" t="s">
        <v>168</v>
      </c>
      <c r="I58" s="10"/>
      <c r="J58" s="1"/>
      <c r="K58" s="43"/>
    </row>
    <row r="59" spans="2:11" ht="15" customHeight="1">
      <c r="B59" s="90" t="s">
        <v>169</v>
      </c>
      <c r="C59" s="90"/>
      <c r="D59" s="90"/>
      <c r="E59" s="90"/>
      <c r="F59" s="91"/>
      <c r="G59" s="62" t="s">
        <v>170</v>
      </c>
      <c r="H59" s="63" t="s">
        <v>171</v>
      </c>
      <c r="I59" s="64">
        <f>I61+I62+I63+I64+I65</f>
        <v>0</v>
      </c>
      <c r="J59" s="65">
        <f>J61+J62+J63+J64+J65</f>
        <v>0</v>
      </c>
      <c r="K59" s="43"/>
    </row>
    <row r="60" spans="2:11" ht="15" customHeight="1">
      <c r="B60" s="76" t="s">
        <v>69</v>
      </c>
      <c r="C60" s="76"/>
      <c r="D60" s="76"/>
      <c r="E60" s="76"/>
      <c r="F60" s="77"/>
      <c r="G60" s="86"/>
      <c r="H60" s="87"/>
      <c r="I60" s="70"/>
      <c r="J60" s="109"/>
      <c r="K60" s="43"/>
    </row>
    <row r="61" spans="2:11" ht="23.25" customHeight="1">
      <c r="B61" s="82" t="s">
        <v>172</v>
      </c>
      <c r="C61" s="82"/>
      <c r="D61" s="82"/>
      <c r="E61" s="82"/>
      <c r="F61" s="83"/>
      <c r="G61" s="74" t="s">
        <v>173</v>
      </c>
      <c r="H61" s="75" t="s">
        <v>174</v>
      </c>
      <c r="I61" s="8"/>
      <c r="J61" s="1"/>
      <c r="K61" s="43"/>
    </row>
    <row r="62" spans="2:11" ht="15" customHeight="1">
      <c r="B62" s="84" t="s">
        <v>175</v>
      </c>
      <c r="C62" s="84"/>
      <c r="D62" s="84"/>
      <c r="E62" s="84"/>
      <c r="F62" s="85"/>
      <c r="G62" s="74" t="s">
        <v>176</v>
      </c>
      <c r="H62" s="75" t="s">
        <v>177</v>
      </c>
      <c r="I62" s="8"/>
      <c r="J62" s="1"/>
      <c r="K62" s="43"/>
    </row>
    <row r="63" spans="2:11" ht="23.25" customHeight="1">
      <c r="B63" s="84" t="s">
        <v>178</v>
      </c>
      <c r="C63" s="84"/>
      <c r="D63" s="84"/>
      <c r="E63" s="84"/>
      <c r="F63" s="85"/>
      <c r="G63" s="74" t="s">
        <v>179</v>
      </c>
      <c r="H63" s="75" t="s">
        <v>180</v>
      </c>
      <c r="I63" s="8"/>
      <c r="J63" s="1"/>
      <c r="K63" s="43"/>
    </row>
    <row r="64" spans="2:11" ht="15" customHeight="1">
      <c r="B64" s="84" t="s">
        <v>181</v>
      </c>
      <c r="C64" s="84"/>
      <c r="D64" s="84"/>
      <c r="E64" s="84"/>
      <c r="F64" s="85"/>
      <c r="G64" s="74" t="s">
        <v>182</v>
      </c>
      <c r="H64" s="75" t="s">
        <v>183</v>
      </c>
      <c r="I64" s="8"/>
      <c r="J64" s="1"/>
      <c r="K64" s="43"/>
    </row>
    <row r="65" spans="2:11" ht="34.5" customHeight="1">
      <c r="B65" s="84" t="s">
        <v>184</v>
      </c>
      <c r="C65" s="84"/>
      <c r="D65" s="84"/>
      <c r="E65" s="84"/>
      <c r="F65" s="85"/>
      <c r="G65" s="74" t="s">
        <v>185</v>
      </c>
      <c r="H65" s="75" t="s">
        <v>186</v>
      </c>
      <c r="I65" s="8"/>
      <c r="J65" s="1"/>
      <c r="K65" s="43"/>
    </row>
    <row r="66" spans="2:11" ht="15" customHeight="1">
      <c r="B66" s="90" t="s">
        <v>187</v>
      </c>
      <c r="C66" s="90"/>
      <c r="D66" s="90"/>
      <c r="E66" s="90"/>
      <c r="F66" s="91"/>
      <c r="G66" s="62" t="s">
        <v>188</v>
      </c>
      <c r="H66" s="63"/>
      <c r="I66" s="64">
        <f>I68+I69+I73</f>
        <v>0</v>
      </c>
      <c r="J66" s="65">
        <f>J68+J69+J73</f>
        <v>0</v>
      </c>
      <c r="K66" s="43"/>
    </row>
    <row r="67" spans="2:11">
      <c r="B67" s="76" t="s">
        <v>69</v>
      </c>
      <c r="C67" s="76"/>
      <c r="D67" s="76"/>
      <c r="E67" s="76"/>
      <c r="F67" s="77"/>
      <c r="G67" s="78"/>
      <c r="H67" s="79"/>
      <c r="I67" s="80"/>
      <c r="J67" s="71"/>
      <c r="K67" s="43"/>
    </row>
    <row r="68" spans="2:11" ht="15" customHeight="1">
      <c r="B68" s="82" t="s">
        <v>189</v>
      </c>
      <c r="C68" s="82"/>
      <c r="D68" s="82"/>
      <c r="E68" s="82"/>
      <c r="F68" s="83"/>
      <c r="G68" s="74" t="s">
        <v>190</v>
      </c>
      <c r="H68" s="75" t="s">
        <v>191</v>
      </c>
      <c r="I68" s="8"/>
      <c r="J68" s="7"/>
      <c r="K68" s="43"/>
    </row>
    <row r="69" spans="2:11" ht="15.75" customHeight="1" thickBot="1">
      <c r="B69" s="84" t="s">
        <v>192</v>
      </c>
      <c r="C69" s="84"/>
      <c r="D69" s="84"/>
      <c r="E69" s="84"/>
      <c r="F69" s="85"/>
      <c r="G69" s="94" t="s">
        <v>193</v>
      </c>
      <c r="H69" s="95" t="s">
        <v>194</v>
      </c>
      <c r="I69" s="96"/>
      <c r="J69" s="12"/>
      <c r="K69" s="43"/>
    </row>
    <row r="70" spans="2:11" ht="15" customHeight="1">
      <c r="B70" s="97"/>
      <c r="C70" s="98"/>
      <c r="D70" s="98"/>
      <c r="E70" s="98"/>
      <c r="F70" s="98"/>
      <c r="G70" s="99"/>
      <c r="H70" s="99"/>
      <c r="I70" s="100"/>
      <c r="J70" s="101" t="s">
        <v>195</v>
      </c>
      <c r="K70" s="43"/>
    </row>
    <row r="71" spans="2:11" ht="33.75" customHeight="1">
      <c r="B71" s="50" t="s">
        <v>57</v>
      </c>
      <c r="C71" s="50"/>
      <c r="D71" s="50"/>
      <c r="E71" s="50"/>
      <c r="F71" s="51"/>
      <c r="G71" s="47" t="s">
        <v>58</v>
      </c>
      <c r="H71" s="47" t="s">
        <v>59</v>
      </c>
      <c r="I71" s="48" t="s">
        <v>60</v>
      </c>
      <c r="J71" s="49" t="s">
        <v>61</v>
      </c>
      <c r="K71" s="43"/>
    </row>
    <row r="72" spans="2:11" ht="15.75" thickBot="1">
      <c r="B72" s="50">
        <v>1</v>
      </c>
      <c r="C72" s="50"/>
      <c r="D72" s="50"/>
      <c r="E72" s="50"/>
      <c r="F72" s="51"/>
      <c r="G72" s="52">
        <v>2</v>
      </c>
      <c r="H72" s="52">
        <v>3</v>
      </c>
      <c r="I72" s="52">
        <v>4</v>
      </c>
      <c r="J72" s="53">
        <v>5</v>
      </c>
      <c r="K72" s="43"/>
    </row>
    <row r="73" spans="2:11" ht="15" customHeight="1">
      <c r="B73" s="84" t="s">
        <v>196</v>
      </c>
      <c r="C73" s="84"/>
      <c r="D73" s="84"/>
      <c r="E73" s="84"/>
      <c r="F73" s="85"/>
      <c r="G73" s="102" t="s">
        <v>197</v>
      </c>
      <c r="H73" s="103" t="s">
        <v>198</v>
      </c>
      <c r="I73" s="104"/>
      <c r="J73" s="110"/>
      <c r="K73" s="43"/>
    </row>
    <row r="74" spans="2:11" ht="22.5" customHeight="1">
      <c r="B74" s="60" t="s">
        <v>199</v>
      </c>
      <c r="C74" s="60"/>
      <c r="D74" s="60"/>
      <c r="E74" s="60"/>
      <c r="F74" s="61"/>
      <c r="G74" s="62" t="s">
        <v>200</v>
      </c>
      <c r="H74" s="63"/>
      <c r="I74" s="64">
        <f>I76+I91</f>
        <v>0</v>
      </c>
      <c r="J74" s="65">
        <f>J76+J91</f>
        <v>0</v>
      </c>
      <c r="K74" s="43"/>
    </row>
    <row r="75" spans="2:11">
      <c r="B75" s="66" t="s">
        <v>69</v>
      </c>
      <c r="C75" s="66"/>
      <c r="D75" s="66"/>
      <c r="E75" s="66"/>
      <c r="F75" s="67"/>
      <c r="G75" s="86"/>
      <c r="H75" s="87"/>
      <c r="I75" s="111"/>
      <c r="J75" s="71"/>
      <c r="K75" s="43"/>
    </row>
    <row r="76" spans="2:11" ht="15" customHeight="1">
      <c r="B76" s="72" t="s">
        <v>201</v>
      </c>
      <c r="C76" s="72"/>
      <c r="D76" s="72"/>
      <c r="E76" s="72"/>
      <c r="F76" s="73"/>
      <c r="G76" s="106" t="s">
        <v>202</v>
      </c>
      <c r="H76" s="107" t="s">
        <v>203</v>
      </c>
      <c r="I76" s="112">
        <f>I78+I79+I80+I81+I90</f>
        <v>0</v>
      </c>
      <c r="J76" s="113">
        <f>J78+J79+J80+J81+J90</f>
        <v>0</v>
      </c>
      <c r="K76" s="43"/>
    </row>
    <row r="77" spans="2:11">
      <c r="B77" s="114" t="s">
        <v>69</v>
      </c>
      <c r="C77" s="114"/>
      <c r="D77" s="114"/>
      <c r="E77" s="114"/>
      <c r="F77" s="115"/>
      <c r="G77" s="86"/>
      <c r="H77" s="87"/>
      <c r="I77" s="111"/>
      <c r="J77" s="71"/>
      <c r="K77" s="43"/>
    </row>
    <row r="78" spans="2:11" ht="15" customHeight="1">
      <c r="B78" s="82" t="s">
        <v>204</v>
      </c>
      <c r="C78" s="82"/>
      <c r="D78" s="82"/>
      <c r="E78" s="82"/>
      <c r="F78" s="83"/>
      <c r="G78" s="106" t="s">
        <v>205</v>
      </c>
      <c r="H78" s="107" t="s">
        <v>206</v>
      </c>
      <c r="I78" s="8"/>
      <c r="J78" s="7"/>
      <c r="K78" s="43"/>
    </row>
    <row r="79" spans="2:11" ht="15" customHeight="1">
      <c r="B79" s="84" t="s">
        <v>207</v>
      </c>
      <c r="C79" s="84"/>
      <c r="D79" s="84"/>
      <c r="E79" s="84"/>
      <c r="F79" s="85"/>
      <c r="G79" s="62" t="s">
        <v>208</v>
      </c>
      <c r="H79" s="63" t="s">
        <v>209</v>
      </c>
      <c r="I79" s="10"/>
      <c r="J79" s="9"/>
      <c r="K79" s="43"/>
    </row>
    <row r="80" spans="2:11" ht="15" customHeight="1">
      <c r="B80" s="84" t="s">
        <v>210</v>
      </c>
      <c r="C80" s="84"/>
      <c r="D80" s="84"/>
      <c r="E80" s="84"/>
      <c r="F80" s="85"/>
      <c r="G80" s="62" t="s">
        <v>211</v>
      </c>
      <c r="H80" s="63" t="s">
        <v>212</v>
      </c>
      <c r="I80" s="10"/>
      <c r="J80" s="9"/>
      <c r="K80" s="43"/>
    </row>
    <row r="81" spans="2:11" ht="15" customHeight="1">
      <c r="B81" s="84" t="s">
        <v>213</v>
      </c>
      <c r="C81" s="84"/>
      <c r="D81" s="84"/>
      <c r="E81" s="84"/>
      <c r="F81" s="85"/>
      <c r="G81" s="62" t="s">
        <v>214</v>
      </c>
      <c r="H81" s="63" t="s">
        <v>198</v>
      </c>
      <c r="I81" s="112">
        <f>I83+I84+I85+I86+I87+I88+I89</f>
        <v>0</v>
      </c>
      <c r="J81" s="113">
        <f>J83+J84+J85+J86+J87+J88+J89</f>
        <v>0</v>
      </c>
      <c r="K81" s="43"/>
    </row>
    <row r="82" spans="2:11">
      <c r="B82" s="116" t="s">
        <v>69</v>
      </c>
      <c r="C82" s="116"/>
      <c r="D82" s="116"/>
      <c r="E82" s="116"/>
      <c r="F82" s="117"/>
      <c r="G82" s="86"/>
      <c r="H82" s="87"/>
      <c r="I82" s="70"/>
      <c r="J82" s="109"/>
      <c r="K82" s="43"/>
    </row>
    <row r="83" spans="2:11" ht="15" customHeight="1">
      <c r="B83" s="118" t="s">
        <v>215</v>
      </c>
      <c r="C83" s="118"/>
      <c r="D83" s="118"/>
      <c r="E83" s="118"/>
      <c r="F83" s="119"/>
      <c r="G83" s="74" t="s">
        <v>216</v>
      </c>
      <c r="H83" s="75" t="s">
        <v>217</v>
      </c>
      <c r="I83" s="8"/>
      <c r="J83" s="7"/>
      <c r="K83" s="43"/>
    </row>
    <row r="84" spans="2:11" ht="15" customHeight="1">
      <c r="B84" s="120" t="s">
        <v>218</v>
      </c>
      <c r="C84" s="120"/>
      <c r="D84" s="120"/>
      <c r="E84" s="120"/>
      <c r="F84" s="121"/>
      <c r="G84" s="74" t="s">
        <v>219</v>
      </c>
      <c r="H84" s="75" t="s">
        <v>220</v>
      </c>
      <c r="I84" s="8"/>
      <c r="J84" s="7"/>
      <c r="K84" s="43"/>
    </row>
    <row r="85" spans="2:11" ht="15" customHeight="1">
      <c r="B85" s="120" t="s">
        <v>221</v>
      </c>
      <c r="C85" s="120"/>
      <c r="D85" s="120"/>
      <c r="E85" s="120"/>
      <c r="F85" s="121"/>
      <c r="G85" s="74" t="s">
        <v>222</v>
      </c>
      <c r="H85" s="75" t="s">
        <v>223</v>
      </c>
      <c r="I85" s="8"/>
      <c r="J85" s="7"/>
      <c r="K85" s="43"/>
    </row>
    <row r="86" spans="2:11" ht="15" customHeight="1">
      <c r="B86" s="120" t="s">
        <v>224</v>
      </c>
      <c r="C86" s="120"/>
      <c r="D86" s="120"/>
      <c r="E86" s="120"/>
      <c r="F86" s="121"/>
      <c r="G86" s="74" t="s">
        <v>225</v>
      </c>
      <c r="H86" s="75" t="s">
        <v>226</v>
      </c>
      <c r="I86" s="8"/>
      <c r="J86" s="7"/>
      <c r="K86" s="43"/>
    </row>
    <row r="87" spans="2:11" ht="15" customHeight="1">
      <c r="B87" s="120" t="s">
        <v>227</v>
      </c>
      <c r="C87" s="120"/>
      <c r="D87" s="120"/>
      <c r="E87" s="120"/>
      <c r="F87" s="121"/>
      <c r="G87" s="74" t="s">
        <v>228</v>
      </c>
      <c r="H87" s="75" t="s">
        <v>229</v>
      </c>
      <c r="I87" s="8"/>
      <c r="J87" s="7"/>
      <c r="K87" s="43"/>
    </row>
    <row r="88" spans="2:11" ht="15" customHeight="1">
      <c r="B88" s="120" t="s">
        <v>230</v>
      </c>
      <c r="C88" s="120"/>
      <c r="D88" s="120"/>
      <c r="E88" s="120"/>
      <c r="F88" s="121"/>
      <c r="G88" s="74" t="s">
        <v>231</v>
      </c>
      <c r="H88" s="75" t="s">
        <v>232</v>
      </c>
      <c r="I88" s="8"/>
      <c r="J88" s="7"/>
      <c r="K88" s="43"/>
    </row>
    <row r="89" spans="2:11" ht="15" customHeight="1">
      <c r="B89" s="120" t="s">
        <v>233</v>
      </c>
      <c r="C89" s="120"/>
      <c r="D89" s="120"/>
      <c r="E89" s="120"/>
      <c r="F89" s="121"/>
      <c r="G89" s="74" t="s">
        <v>234</v>
      </c>
      <c r="H89" s="75" t="s">
        <v>235</v>
      </c>
      <c r="I89" s="8"/>
      <c r="J89" s="7"/>
      <c r="K89" s="43"/>
    </row>
    <row r="90" spans="2:11" ht="15" customHeight="1">
      <c r="B90" s="122" t="s">
        <v>236</v>
      </c>
      <c r="C90" s="122"/>
      <c r="D90" s="122"/>
      <c r="E90" s="122"/>
      <c r="F90" s="123"/>
      <c r="G90" s="74" t="s">
        <v>237</v>
      </c>
      <c r="H90" s="75" t="s">
        <v>238</v>
      </c>
      <c r="I90" s="8">
        <v>0</v>
      </c>
      <c r="J90" s="1">
        <v>0</v>
      </c>
      <c r="K90" s="43"/>
    </row>
    <row r="91" spans="2:11" ht="15" customHeight="1">
      <c r="B91" s="90" t="s">
        <v>239</v>
      </c>
      <c r="C91" s="90"/>
      <c r="D91" s="90"/>
      <c r="E91" s="90"/>
      <c r="F91" s="91"/>
      <c r="G91" s="106" t="s">
        <v>240</v>
      </c>
      <c r="H91" s="107" t="s">
        <v>241</v>
      </c>
      <c r="I91" s="64">
        <f>SUM(I93:I95)</f>
        <v>0</v>
      </c>
      <c r="J91" s="65">
        <f>SUM(J93:J95)</f>
        <v>0</v>
      </c>
      <c r="K91" s="43"/>
    </row>
    <row r="92" spans="2:11">
      <c r="B92" s="76" t="s">
        <v>69</v>
      </c>
      <c r="C92" s="76"/>
      <c r="D92" s="76"/>
      <c r="E92" s="76"/>
      <c r="F92" s="77"/>
      <c r="G92" s="86"/>
      <c r="H92" s="87"/>
      <c r="I92" s="111"/>
      <c r="J92" s="71"/>
      <c r="K92" s="43"/>
    </row>
    <row r="93" spans="2:11" ht="15" customHeight="1">
      <c r="B93" s="82" t="s">
        <v>242</v>
      </c>
      <c r="C93" s="82"/>
      <c r="D93" s="82"/>
      <c r="E93" s="82"/>
      <c r="F93" s="83"/>
      <c r="G93" s="106" t="s">
        <v>243</v>
      </c>
      <c r="H93" s="107" t="s">
        <v>244</v>
      </c>
      <c r="I93" s="8"/>
      <c r="J93" s="7"/>
      <c r="K93" s="43"/>
    </row>
    <row r="94" spans="2:11" ht="15" customHeight="1">
      <c r="B94" s="84" t="s">
        <v>245</v>
      </c>
      <c r="C94" s="84"/>
      <c r="D94" s="84"/>
      <c r="E94" s="84"/>
      <c r="F94" s="85"/>
      <c r="G94" s="62" t="s">
        <v>246</v>
      </c>
      <c r="H94" s="63" t="s">
        <v>247</v>
      </c>
      <c r="I94" s="10"/>
      <c r="J94" s="9"/>
      <c r="K94" s="43"/>
    </row>
    <row r="95" spans="2:11" ht="15" customHeight="1">
      <c r="B95" s="122" t="s">
        <v>248</v>
      </c>
      <c r="C95" s="122"/>
      <c r="D95" s="122"/>
      <c r="E95" s="122"/>
      <c r="F95" s="123"/>
      <c r="G95" s="62" t="s">
        <v>249</v>
      </c>
      <c r="H95" s="63" t="s">
        <v>250</v>
      </c>
      <c r="I95" s="64">
        <f>I97+I98+I99+I100+I101+I102+I103</f>
        <v>0</v>
      </c>
      <c r="J95" s="65">
        <f>J97+J98+J99+J100+J101+J102+J103</f>
        <v>0</v>
      </c>
      <c r="K95" s="43"/>
    </row>
    <row r="96" spans="2:11">
      <c r="B96" s="124" t="s">
        <v>69</v>
      </c>
      <c r="C96" s="124"/>
      <c r="D96" s="124"/>
      <c r="E96" s="124"/>
      <c r="F96" s="125"/>
      <c r="G96" s="86"/>
      <c r="H96" s="87"/>
      <c r="I96" s="70"/>
      <c r="J96" s="109"/>
      <c r="K96" s="43"/>
    </row>
    <row r="97" spans="2:11" ht="23.25" customHeight="1">
      <c r="B97" s="126" t="s">
        <v>251</v>
      </c>
      <c r="C97" s="126"/>
      <c r="D97" s="126"/>
      <c r="E97" s="126"/>
      <c r="F97" s="127"/>
      <c r="G97" s="74" t="s">
        <v>252</v>
      </c>
      <c r="H97" s="75" t="s">
        <v>253</v>
      </c>
      <c r="I97" s="8"/>
      <c r="J97" s="7"/>
      <c r="K97" s="43"/>
    </row>
    <row r="98" spans="2:11" ht="23.25" customHeight="1">
      <c r="B98" s="128" t="s">
        <v>254</v>
      </c>
      <c r="C98" s="128"/>
      <c r="D98" s="128"/>
      <c r="E98" s="128"/>
      <c r="F98" s="129"/>
      <c r="G98" s="62" t="s">
        <v>255</v>
      </c>
      <c r="H98" s="63" t="s">
        <v>256</v>
      </c>
      <c r="I98" s="10"/>
      <c r="J98" s="9"/>
      <c r="K98" s="43"/>
    </row>
    <row r="99" spans="2:11" ht="23.25" customHeight="1">
      <c r="B99" s="128" t="s">
        <v>257</v>
      </c>
      <c r="C99" s="128"/>
      <c r="D99" s="128"/>
      <c r="E99" s="128"/>
      <c r="F99" s="129"/>
      <c r="G99" s="62" t="s">
        <v>258</v>
      </c>
      <c r="H99" s="63" t="s">
        <v>259</v>
      </c>
      <c r="I99" s="10"/>
      <c r="J99" s="9"/>
      <c r="K99" s="43"/>
    </row>
    <row r="100" spans="2:11" ht="15" customHeight="1">
      <c r="B100" s="128" t="s">
        <v>260</v>
      </c>
      <c r="C100" s="128"/>
      <c r="D100" s="128"/>
      <c r="E100" s="128"/>
      <c r="F100" s="129"/>
      <c r="G100" s="62" t="s">
        <v>261</v>
      </c>
      <c r="H100" s="63" t="s">
        <v>262</v>
      </c>
      <c r="I100" s="10"/>
      <c r="J100" s="9"/>
      <c r="K100" s="43"/>
    </row>
    <row r="101" spans="2:11" ht="15" customHeight="1">
      <c r="B101" s="128" t="s">
        <v>263</v>
      </c>
      <c r="C101" s="128"/>
      <c r="D101" s="128"/>
      <c r="E101" s="128"/>
      <c r="F101" s="129"/>
      <c r="G101" s="62" t="s">
        <v>264</v>
      </c>
      <c r="H101" s="63" t="s">
        <v>265</v>
      </c>
      <c r="I101" s="10"/>
      <c r="J101" s="9"/>
      <c r="K101" s="43"/>
    </row>
    <row r="102" spans="2:11" ht="23.25" customHeight="1">
      <c r="B102" s="128" t="s">
        <v>266</v>
      </c>
      <c r="C102" s="128"/>
      <c r="D102" s="128"/>
      <c r="E102" s="128"/>
      <c r="F102" s="129"/>
      <c r="G102" s="62" t="s">
        <v>267</v>
      </c>
      <c r="H102" s="63" t="s">
        <v>268</v>
      </c>
      <c r="I102" s="10"/>
      <c r="J102" s="9"/>
      <c r="K102" s="43"/>
    </row>
    <row r="103" spans="2:11" ht="15" customHeight="1">
      <c r="B103" s="128" t="s">
        <v>269</v>
      </c>
      <c r="C103" s="128"/>
      <c r="D103" s="128"/>
      <c r="E103" s="128"/>
      <c r="F103" s="129"/>
      <c r="G103" s="62" t="s">
        <v>270</v>
      </c>
      <c r="H103" s="63" t="s">
        <v>271</v>
      </c>
      <c r="I103" s="10"/>
      <c r="J103" s="9"/>
      <c r="K103" s="43"/>
    </row>
    <row r="104" spans="2:11" ht="22.5" customHeight="1">
      <c r="B104" s="60" t="s">
        <v>272</v>
      </c>
      <c r="C104" s="60"/>
      <c r="D104" s="60"/>
      <c r="E104" s="60"/>
      <c r="F104" s="61"/>
      <c r="G104" s="62" t="s">
        <v>273</v>
      </c>
      <c r="H104" s="63"/>
      <c r="I104" s="64">
        <f>I106</f>
        <v>0</v>
      </c>
      <c r="J104" s="65">
        <f>J106</f>
        <v>0</v>
      </c>
      <c r="K104" s="43"/>
    </row>
    <row r="105" spans="2:11">
      <c r="B105" s="130" t="s">
        <v>69</v>
      </c>
      <c r="C105" s="130"/>
      <c r="D105" s="130"/>
      <c r="E105" s="130"/>
      <c r="F105" s="131"/>
      <c r="G105" s="86"/>
      <c r="H105" s="87"/>
      <c r="I105" s="70"/>
      <c r="J105" s="109"/>
      <c r="K105" s="43"/>
    </row>
    <row r="106" spans="2:11" ht="15" customHeight="1">
      <c r="B106" s="132" t="s">
        <v>274</v>
      </c>
      <c r="C106" s="132"/>
      <c r="D106" s="132"/>
      <c r="E106" s="132"/>
      <c r="F106" s="133"/>
      <c r="G106" s="74" t="s">
        <v>275</v>
      </c>
      <c r="H106" s="75" t="s">
        <v>276</v>
      </c>
      <c r="I106" s="8"/>
      <c r="J106" s="7"/>
      <c r="K106" s="43"/>
    </row>
    <row r="107" spans="2:11">
      <c r="B107" s="124" t="s">
        <v>277</v>
      </c>
      <c r="C107" s="124"/>
      <c r="D107" s="124"/>
      <c r="E107" s="124"/>
      <c r="F107" s="125"/>
      <c r="G107" s="86"/>
      <c r="H107" s="87"/>
      <c r="I107" s="70"/>
      <c r="J107" s="109"/>
      <c r="K107" s="43"/>
    </row>
    <row r="108" spans="2:11" ht="15.75" customHeight="1" thickBot="1">
      <c r="B108" s="126" t="s">
        <v>278</v>
      </c>
      <c r="C108" s="126"/>
      <c r="D108" s="126"/>
      <c r="E108" s="126"/>
      <c r="F108" s="127"/>
      <c r="G108" s="134" t="s">
        <v>279</v>
      </c>
      <c r="H108" s="135" t="s">
        <v>280</v>
      </c>
      <c r="I108" s="136"/>
      <c r="J108" s="137"/>
      <c r="K108" s="43"/>
    </row>
    <row r="109" spans="2:11">
      <c r="B109" s="138"/>
      <c r="C109" s="138"/>
      <c r="D109" s="138"/>
      <c r="E109" s="138"/>
      <c r="F109" s="138"/>
      <c r="G109" s="138"/>
      <c r="H109" s="138"/>
      <c r="I109" s="138"/>
      <c r="J109" s="139" t="s">
        <v>281</v>
      </c>
      <c r="K109" s="43"/>
    </row>
    <row r="110" spans="2:11" ht="22.5" customHeight="1">
      <c r="B110" s="14" t="s">
        <v>282</v>
      </c>
      <c r="C110" s="14"/>
      <c r="D110" s="14"/>
      <c r="E110" s="14"/>
      <c r="F110" s="14"/>
      <c r="G110" s="14"/>
      <c r="H110" s="14"/>
      <c r="I110" s="14"/>
      <c r="J110" s="101"/>
      <c r="K110" s="43"/>
    </row>
    <row r="111" spans="2:11" ht="33.75">
      <c r="B111" s="50" t="s">
        <v>57</v>
      </c>
      <c r="C111" s="50"/>
      <c r="D111" s="50"/>
      <c r="E111" s="50"/>
      <c r="F111" s="51"/>
      <c r="G111" s="140" t="s">
        <v>58</v>
      </c>
      <c r="H111" s="140" t="s">
        <v>59</v>
      </c>
      <c r="I111" s="48" t="s">
        <v>60</v>
      </c>
      <c r="J111" s="49" t="s">
        <v>61</v>
      </c>
      <c r="K111" s="43"/>
    </row>
    <row r="112" spans="2:11" ht="15.75" thickBot="1">
      <c r="B112" s="50">
        <v>1</v>
      </c>
      <c r="C112" s="50"/>
      <c r="D112" s="50"/>
      <c r="E112" s="50"/>
      <c r="F112" s="51"/>
      <c r="G112" s="141">
        <v>2</v>
      </c>
      <c r="H112" s="141">
        <v>3</v>
      </c>
      <c r="I112" s="141">
        <v>4</v>
      </c>
      <c r="J112" s="53">
        <v>5</v>
      </c>
      <c r="K112" s="43"/>
    </row>
    <row r="113" spans="2:11" ht="15" customHeight="1">
      <c r="B113" s="54" t="s">
        <v>283</v>
      </c>
      <c r="C113" s="54"/>
      <c r="D113" s="54"/>
      <c r="E113" s="54"/>
      <c r="F113" s="55"/>
      <c r="G113" s="56" t="s">
        <v>284</v>
      </c>
      <c r="H113" s="142"/>
      <c r="I113" s="58">
        <f>I114+I197+I226</f>
        <v>27532634.48</v>
      </c>
      <c r="J113" s="59">
        <f>J114+J197+J226</f>
        <v>7114146.0199999996</v>
      </c>
      <c r="K113" s="43"/>
    </row>
    <row r="114" spans="2:11" ht="22.5" customHeight="1">
      <c r="B114" s="60" t="s">
        <v>285</v>
      </c>
      <c r="C114" s="60"/>
      <c r="D114" s="60"/>
      <c r="E114" s="60"/>
      <c r="F114" s="61"/>
      <c r="G114" s="62" t="s">
        <v>286</v>
      </c>
      <c r="H114" s="63" t="s">
        <v>287</v>
      </c>
      <c r="I114" s="64">
        <f>I116+I122+I132+I133+I149+I155+I163+I166+I174+I188</f>
        <v>27399202.48</v>
      </c>
      <c r="J114" s="65">
        <f>J116+J122+J132+J133+J149+J155+J163+J166+J174+J188</f>
        <v>5943373.6200000001</v>
      </c>
      <c r="K114" s="43"/>
    </row>
    <row r="115" spans="2:11">
      <c r="B115" s="66" t="s">
        <v>69</v>
      </c>
      <c r="C115" s="66"/>
      <c r="D115" s="66"/>
      <c r="E115" s="66"/>
      <c r="F115" s="67"/>
      <c r="G115" s="86"/>
      <c r="H115" s="87"/>
      <c r="I115" s="70"/>
      <c r="J115" s="143"/>
      <c r="K115" s="43"/>
    </row>
    <row r="116" spans="2:11" ht="15" customHeight="1">
      <c r="B116" s="72" t="s">
        <v>288</v>
      </c>
      <c r="C116" s="72"/>
      <c r="D116" s="72"/>
      <c r="E116" s="72"/>
      <c r="F116" s="73"/>
      <c r="G116" s="106" t="s">
        <v>289</v>
      </c>
      <c r="H116" s="107" t="s">
        <v>290</v>
      </c>
      <c r="I116" s="112">
        <f>SUM(I118:I121)</f>
        <v>21366815.530000001</v>
      </c>
      <c r="J116" s="113">
        <f>SUM(J118:J121)</f>
        <v>4358512.58</v>
      </c>
      <c r="K116" s="43"/>
    </row>
    <row r="117" spans="2:11">
      <c r="B117" s="76" t="s">
        <v>277</v>
      </c>
      <c r="C117" s="76"/>
      <c r="D117" s="76"/>
      <c r="E117" s="76"/>
      <c r="F117" s="77"/>
      <c r="G117" s="86"/>
      <c r="H117" s="87"/>
      <c r="I117" s="70"/>
      <c r="J117" s="143"/>
      <c r="K117" s="43"/>
    </row>
    <row r="118" spans="2:11" ht="15" customHeight="1">
      <c r="B118" s="82" t="s">
        <v>291</v>
      </c>
      <c r="C118" s="82"/>
      <c r="D118" s="82"/>
      <c r="E118" s="82"/>
      <c r="F118" s="83"/>
      <c r="G118" s="106" t="s">
        <v>292</v>
      </c>
      <c r="H118" s="107" t="s">
        <v>293</v>
      </c>
      <c r="I118" s="108">
        <v>16410764.57</v>
      </c>
      <c r="J118" s="11">
        <v>3347551.91</v>
      </c>
      <c r="K118" s="43"/>
    </row>
    <row r="119" spans="2:11" ht="15" customHeight="1">
      <c r="B119" s="84" t="s">
        <v>294</v>
      </c>
      <c r="C119" s="84"/>
      <c r="D119" s="84"/>
      <c r="E119" s="84"/>
      <c r="F119" s="85"/>
      <c r="G119" s="62" t="s">
        <v>295</v>
      </c>
      <c r="H119" s="63" t="s">
        <v>296</v>
      </c>
      <c r="I119" s="10"/>
      <c r="J119" s="9"/>
      <c r="K119" s="43"/>
    </row>
    <row r="120" spans="2:11" ht="15" customHeight="1">
      <c r="B120" s="84" t="s">
        <v>297</v>
      </c>
      <c r="C120" s="84"/>
      <c r="D120" s="84"/>
      <c r="E120" s="84"/>
      <c r="F120" s="85"/>
      <c r="G120" s="62" t="s">
        <v>298</v>
      </c>
      <c r="H120" s="63" t="s">
        <v>299</v>
      </c>
      <c r="I120" s="10">
        <v>4956050.96</v>
      </c>
      <c r="J120" s="9">
        <v>1010960.67</v>
      </c>
      <c r="K120" s="43"/>
    </row>
    <row r="121" spans="2:11" ht="15" customHeight="1">
      <c r="B121" s="84" t="s">
        <v>300</v>
      </c>
      <c r="C121" s="84"/>
      <c r="D121" s="84"/>
      <c r="E121" s="84"/>
      <c r="F121" s="85"/>
      <c r="G121" s="62" t="s">
        <v>301</v>
      </c>
      <c r="H121" s="63" t="s">
        <v>302</v>
      </c>
      <c r="I121" s="10"/>
      <c r="J121" s="9"/>
      <c r="K121" s="43"/>
    </row>
    <row r="122" spans="2:11" ht="15" customHeight="1">
      <c r="B122" s="90" t="s">
        <v>303</v>
      </c>
      <c r="C122" s="90"/>
      <c r="D122" s="90"/>
      <c r="E122" s="90"/>
      <c r="F122" s="91"/>
      <c r="G122" s="62" t="s">
        <v>304</v>
      </c>
      <c r="H122" s="63" t="s">
        <v>305</v>
      </c>
      <c r="I122" s="64">
        <f>SUM(I124:I131)</f>
        <v>3396696.1799999997</v>
      </c>
      <c r="J122" s="65">
        <f>SUM(J124:J131)</f>
        <v>844767.29</v>
      </c>
      <c r="K122" s="43"/>
    </row>
    <row r="123" spans="2:11">
      <c r="B123" s="76" t="s">
        <v>277</v>
      </c>
      <c r="C123" s="76"/>
      <c r="D123" s="76"/>
      <c r="E123" s="76"/>
      <c r="F123" s="77"/>
      <c r="G123" s="86"/>
      <c r="H123" s="87"/>
      <c r="I123" s="70"/>
      <c r="J123" s="143"/>
      <c r="K123" s="43"/>
    </row>
    <row r="124" spans="2:11" ht="15" customHeight="1">
      <c r="B124" s="82" t="s">
        <v>306</v>
      </c>
      <c r="C124" s="82"/>
      <c r="D124" s="82"/>
      <c r="E124" s="82"/>
      <c r="F124" s="83"/>
      <c r="G124" s="106" t="s">
        <v>307</v>
      </c>
      <c r="H124" s="107" t="s">
        <v>308</v>
      </c>
      <c r="I124" s="108">
        <v>39320.19</v>
      </c>
      <c r="J124" s="11"/>
      <c r="K124" s="43"/>
    </row>
    <row r="125" spans="2:11" ht="15" customHeight="1">
      <c r="B125" s="84" t="s">
        <v>309</v>
      </c>
      <c r="C125" s="84"/>
      <c r="D125" s="84"/>
      <c r="E125" s="84"/>
      <c r="F125" s="85"/>
      <c r="G125" s="62" t="s">
        <v>310</v>
      </c>
      <c r="H125" s="63" t="s">
        <v>311</v>
      </c>
      <c r="I125" s="10"/>
      <c r="J125" s="9"/>
      <c r="K125" s="43"/>
    </row>
    <row r="126" spans="2:11" ht="15" customHeight="1">
      <c r="B126" s="84" t="s">
        <v>312</v>
      </c>
      <c r="C126" s="84"/>
      <c r="D126" s="84"/>
      <c r="E126" s="84"/>
      <c r="F126" s="85"/>
      <c r="G126" s="62" t="s">
        <v>313</v>
      </c>
      <c r="H126" s="63" t="s">
        <v>314</v>
      </c>
      <c r="I126" s="10">
        <v>1680107.64</v>
      </c>
      <c r="J126" s="9">
        <v>503441.69</v>
      </c>
      <c r="K126" s="43"/>
    </row>
    <row r="127" spans="2:11" ht="23.25" customHeight="1">
      <c r="B127" s="84" t="s">
        <v>315</v>
      </c>
      <c r="C127" s="84"/>
      <c r="D127" s="84"/>
      <c r="E127" s="84"/>
      <c r="F127" s="85"/>
      <c r="G127" s="62" t="s">
        <v>316</v>
      </c>
      <c r="H127" s="63" t="s">
        <v>317</v>
      </c>
      <c r="I127" s="10"/>
      <c r="J127" s="9"/>
      <c r="K127" s="43"/>
    </row>
    <row r="128" spans="2:11" ht="15" customHeight="1">
      <c r="B128" s="84" t="s">
        <v>318</v>
      </c>
      <c r="C128" s="84"/>
      <c r="D128" s="84"/>
      <c r="E128" s="84"/>
      <c r="F128" s="85"/>
      <c r="G128" s="62" t="s">
        <v>319</v>
      </c>
      <c r="H128" s="63" t="s">
        <v>320</v>
      </c>
      <c r="I128" s="10">
        <v>374574.45</v>
      </c>
      <c r="J128" s="9">
        <v>5689.2</v>
      </c>
      <c r="K128" s="43"/>
    </row>
    <row r="129" spans="2:11" ht="15" customHeight="1">
      <c r="B129" s="84" t="s">
        <v>321</v>
      </c>
      <c r="C129" s="84"/>
      <c r="D129" s="84"/>
      <c r="E129" s="84"/>
      <c r="F129" s="85"/>
      <c r="G129" s="62" t="s">
        <v>322</v>
      </c>
      <c r="H129" s="63" t="s">
        <v>323</v>
      </c>
      <c r="I129" s="10">
        <v>1302693.8999999999</v>
      </c>
      <c r="J129" s="9">
        <v>335636.4</v>
      </c>
      <c r="K129" s="43"/>
    </row>
    <row r="130" spans="2:11" ht="15" customHeight="1">
      <c r="B130" s="84" t="s">
        <v>324</v>
      </c>
      <c r="C130" s="84"/>
      <c r="D130" s="84"/>
      <c r="E130" s="84"/>
      <c r="F130" s="85"/>
      <c r="G130" s="62" t="s">
        <v>325</v>
      </c>
      <c r="H130" s="63" t="s">
        <v>326</v>
      </c>
      <c r="I130" s="10"/>
      <c r="J130" s="9"/>
      <c r="K130" s="43"/>
    </row>
    <row r="131" spans="2:11" ht="23.25" customHeight="1">
      <c r="B131" s="84" t="s">
        <v>327</v>
      </c>
      <c r="C131" s="84"/>
      <c r="D131" s="84"/>
      <c r="E131" s="84"/>
      <c r="F131" s="85"/>
      <c r="G131" s="62" t="s">
        <v>328</v>
      </c>
      <c r="H131" s="63" t="s">
        <v>329</v>
      </c>
      <c r="I131" s="10"/>
      <c r="J131" s="9"/>
      <c r="K131" s="43"/>
    </row>
    <row r="132" spans="2:11" ht="15" customHeight="1">
      <c r="B132" s="90" t="s">
        <v>330</v>
      </c>
      <c r="C132" s="90"/>
      <c r="D132" s="90"/>
      <c r="E132" s="90"/>
      <c r="F132" s="91"/>
      <c r="G132" s="62" t="s">
        <v>331</v>
      </c>
      <c r="H132" s="63" t="s">
        <v>332</v>
      </c>
      <c r="I132" s="10"/>
      <c r="J132" s="2"/>
      <c r="K132" s="43"/>
    </row>
    <row r="133" spans="2:11" ht="15" customHeight="1">
      <c r="B133" s="90" t="s">
        <v>333</v>
      </c>
      <c r="C133" s="90"/>
      <c r="D133" s="90"/>
      <c r="E133" s="90"/>
      <c r="F133" s="91"/>
      <c r="G133" s="62" t="s">
        <v>334</v>
      </c>
      <c r="H133" s="63" t="s">
        <v>335</v>
      </c>
      <c r="I133" s="64">
        <f>SUM(I135:I141,I145,I146,I147,I148)</f>
        <v>0</v>
      </c>
      <c r="J133" s="65">
        <f>SUM(J135:J141,J145,J146,J147,J148)</f>
        <v>0</v>
      </c>
      <c r="K133" s="43"/>
    </row>
    <row r="134" spans="2:11">
      <c r="B134" s="76" t="s">
        <v>336</v>
      </c>
      <c r="C134" s="76"/>
      <c r="D134" s="76"/>
      <c r="E134" s="76"/>
      <c r="F134" s="77"/>
      <c r="G134" s="86"/>
      <c r="H134" s="87"/>
      <c r="I134" s="70"/>
      <c r="J134" s="143"/>
      <c r="K134" s="43"/>
    </row>
    <row r="135" spans="2:11" ht="23.25" customHeight="1">
      <c r="B135" s="82" t="s">
        <v>337</v>
      </c>
      <c r="C135" s="82"/>
      <c r="D135" s="82"/>
      <c r="E135" s="82"/>
      <c r="F135" s="83"/>
      <c r="G135" s="74" t="s">
        <v>338</v>
      </c>
      <c r="H135" s="75" t="s">
        <v>339</v>
      </c>
      <c r="I135" s="8"/>
      <c r="J135" s="7"/>
      <c r="K135" s="43"/>
    </row>
    <row r="136" spans="2:11" ht="23.25" customHeight="1">
      <c r="B136" s="84" t="s">
        <v>340</v>
      </c>
      <c r="C136" s="84"/>
      <c r="D136" s="84"/>
      <c r="E136" s="84"/>
      <c r="F136" s="85"/>
      <c r="G136" s="62" t="s">
        <v>341</v>
      </c>
      <c r="H136" s="63" t="s">
        <v>342</v>
      </c>
      <c r="I136" s="10"/>
      <c r="J136" s="9"/>
      <c r="K136" s="43"/>
    </row>
    <row r="137" spans="2:11" ht="23.25" customHeight="1">
      <c r="B137" s="84" t="s">
        <v>343</v>
      </c>
      <c r="C137" s="84"/>
      <c r="D137" s="84"/>
      <c r="E137" s="84"/>
      <c r="F137" s="85"/>
      <c r="G137" s="106" t="s">
        <v>344</v>
      </c>
      <c r="H137" s="144" t="s">
        <v>345</v>
      </c>
      <c r="I137" s="10"/>
      <c r="J137" s="9"/>
      <c r="K137" s="43"/>
    </row>
    <row r="138" spans="2:11" ht="23.25" customHeight="1">
      <c r="B138" s="84" t="s">
        <v>346</v>
      </c>
      <c r="C138" s="84"/>
      <c r="D138" s="84"/>
      <c r="E138" s="84"/>
      <c r="F138" s="85"/>
      <c r="G138" s="62" t="s">
        <v>347</v>
      </c>
      <c r="H138" s="144" t="s">
        <v>348</v>
      </c>
      <c r="I138" s="10"/>
      <c r="J138" s="9"/>
      <c r="K138" s="43"/>
    </row>
    <row r="139" spans="2:11" ht="23.25" customHeight="1">
      <c r="B139" s="84" t="s">
        <v>349</v>
      </c>
      <c r="C139" s="84"/>
      <c r="D139" s="84"/>
      <c r="E139" s="84"/>
      <c r="F139" s="85"/>
      <c r="G139" s="106" t="s">
        <v>350</v>
      </c>
      <c r="H139" s="144" t="s">
        <v>351</v>
      </c>
      <c r="I139" s="10"/>
      <c r="J139" s="9"/>
      <c r="K139" s="43"/>
    </row>
    <row r="140" spans="2:11" ht="23.25" customHeight="1">
      <c r="B140" s="84" t="s">
        <v>352</v>
      </c>
      <c r="C140" s="84"/>
      <c r="D140" s="84"/>
      <c r="E140" s="84"/>
      <c r="F140" s="85"/>
      <c r="G140" s="62" t="s">
        <v>353</v>
      </c>
      <c r="H140" s="144" t="s">
        <v>354</v>
      </c>
      <c r="I140" s="10"/>
      <c r="J140" s="9"/>
      <c r="K140" s="43"/>
    </row>
    <row r="141" spans="2:11" ht="24" customHeight="1" thickBot="1">
      <c r="B141" s="84" t="s">
        <v>355</v>
      </c>
      <c r="C141" s="84"/>
      <c r="D141" s="84"/>
      <c r="E141" s="84"/>
      <c r="F141" s="85"/>
      <c r="G141" s="134" t="s">
        <v>356</v>
      </c>
      <c r="H141" s="145" t="s">
        <v>357</v>
      </c>
      <c r="I141" s="96"/>
      <c r="J141" s="5"/>
      <c r="K141" s="43"/>
    </row>
    <row r="142" spans="2:11">
      <c r="B142" s="146"/>
      <c r="C142" s="146"/>
      <c r="D142" s="146"/>
      <c r="E142" s="146"/>
      <c r="F142" s="146"/>
      <c r="G142" s="146"/>
      <c r="H142" s="146"/>
      <c r="I142" s="146"/>
      <c r="J142" s="101" t="s">
        <v>358</v>
      </c>
      <c r="K142" s="43"/>
    </row>
    <row r="143" spans="2:11" ht="33.75">
      <c r="B143" s="50" t="s">
        <v>57</v>
      </c>
      <c r="C143" s="50"/>
      <c r="D143" s="50"/>
      <c r="E143" s="50"/>
      <c r="F143" s="51"/>
      <c r="G143" s="140" t="s">
        <v>58</v>
      </c>
      <c r="H143" s="140" t="s">
        <v>59</v>
      </c>
      <c r="I143" s="48" t="s">
        <v>60</v>
      </c>
      <c r="J143" s="49" t="s">
        <v>61</v>
      </c>
      <c r="K143" s="43"/>
    </row>
    <row r="144" spans="2:11" ht="15.75" thickBot="1">
      <c r="B144" s="50">
        <v>1</v>
      </c>
      <c r="C144" s="50"/>
      <c r="D144" s="50"/>
      <c r="E144" s="50"/>
      <c r="F144" s="51"/>
      <c r="G144" s="52">
        <v>2</v>
      </c>
      <c r="H144" s="52">
        <v>3</v>
      </c>
      <c r="I144" s="52">
        <v>4</v>
      </c>
      <c r="J144" s="53">
        <v>5</v>
      </c>
      <c r="K144" s="43"/>
    </row>
    <row r="145" spans="2:11" ht="23.25" customHeight="1">
      <c r="B145" s="84" t="s">
        <v>359</v>
      </c>
      <c r="C145" s="84"/>
      <c r="D145" s="84"/>
      <c r="E145" s="84"/>
      <c r="F145" s="85"/>
      <c r="G145" s="102" t="s">
        <v>360</v>
      </c>
      <c r="H145" s="147" t="s">
        <v>361</v>
      </c>
      <c r="I145" s="104"/>
      <c r="J145" s="6"/>
      <c r="K145" s="43"/>
    </row>
    <row r="146" spans="2:11" ht="23.25" customHeight="1">
      <c r="B146" s="84" t="s">
        <v>362</v>
      </c>
      <c r="C146" s="84"/>
      <c r="D146" s="84"/>
      <c r="E146" s="84"/>
      <c r="F146" s="85"/>
      <c r="G146" s="74" t="s">
        <v>363</v>
      </c>
      <c r="H146" s="75" t="s">
        <v>364</v>
      </c>
      <c r="I146" s="8"/>
      <c r="J146" s="7"/>
      <c r="K146" s="43"/>
    </row>
    <row r="147" spans="2:11" ht="23.25" customHeight="1">
      <c r="B147" s="84" t="s">
        <v>365</v>
      </c>
      <c r="C147" s="84"/>
      <c r="D147" s="84"/>
      <c r="E147" s="84"/>
      <c r="F147" s="85"/>
      <c r="G147" s="74" t="s">
        <v>366</v>
      </c>
      <c r="H147" s="75" t="s">
        <v>367</v>
      </c>
      <c r="I147" s="8"/>
      <c r="J147" s="9"/>
      <c r="K147" s="43"/>
    </row>
    <row r="148" spans="2:11" ht="23.25" customHeight="1">
      <c r="B148" s="84" t="s">
        <v>368</v>
      </c>
      <c r="C148" s="84"/>
      <c r="D148" s="84"/>
      <c r="E148" s="84"/>
      <c r="F148" s="85"/>
      <c r="G148" s="74" t="s">
        <v>369</v>
      </c>
      <c r="H148" s="75" t="s">
        <v>370</v>
      </c>
      <c r="I148" s="8"/>
      <c r="J148" s="9"/>
      <c r="K148" s="43"/>
    </row>
    <row r="149" spans="2:11" ht="15" customHeight="1">
      <c r="B149" s="90" t="s">
        <v>371</v>
      </c>
      <c r="C149" s="90"/>
      <c r="D149" s="90"/>
      <c r="E149" s="90"/>
      <c r="F149" s="91"/>
      <c r="G149" s="74" t="s">
        <v>372</v>
      </c>
      <c r="H149" s="75" t="s">
        <v>373</v>
      </c>
      <c r="I149" s="112">
        <f>SUM(I151:I154)</f>
        <v>0</v>
      </c>
      <c r="J149" s="65">
        <f>SUM(J151:J154)</f>
        <v>0</v>
      </c>
      <c r="K149" s="43"/>
    </row>
    <row r="150" spans="2:11">
      <c r="B150" s="76" t="s">
        <v>277</v>
      </c>
      <c r="C150" s="76"/>
      <c r="D150" s="76"/>
      <c r="E150" s="76"/>
      <c r="F150" s="77"/>
      <c r="G150" s="86"/>
      <c r="H150" s="87"/>
      <c r="I150" s="70"/>
      <c r="J150" s="143"/>
      <c r="K150" s="43"/>
    </row>
    <row r="151" spans="2:11" ht="23.25" customHeight="1">
      <c r="B151" s="82" t="s">
        <v>374</v>
      </c>
      <c r="C151" s="82"/>
      <c r="D151" s="82"/>
      <c r="E151" s="82"/>
      <c r="F151" s="83"/>
      <c r="G151" s="106" t="s">
        <v>375</v>
      </c>
      <c r="H151" s="75" t="s">
        <v>376</v>
      </c>
      <c r="I151" s="8"/>
      <c r="J151" s="7"/>
      <c r="K151" s="43"/>
    </row>
    <row r="152" spans="2:11" ht="15" customHeight="1">
      <c r="B152" s="84" t="s">
        <v>377</v>
      </c>
      <c r="C152" s="84"/>
      <c r="D152" s="84"/>
      <c r="E152" s="84"/>
      <c r="F152" s="85"/>
      <c r="G152" s="62" t="s">
        <v>378</v>
      </c>
      <c r="H152" s="63" t="s">
        <v>379</v>
      </c>
      <c r="I152" s="10"/>
      <c r="J152" s="9"/>
      <c r="K152" s="43"/>
    </row>
    <row r="153" spans="2:11" ht="24.75" customHeight="1">
      <c r="B153" s="84" t="s">
        <v>380</v>
      </c>
      <c r="C153" s="84"/>
      <c r="D153" s="84"/>
      <c r="E153" s="84"/>
      <c r="F153" s="85"/>
      <c r="G153" s="62" t="s">
        <v>381</v>
      </c>
      <c r="H153" s="63" t="s">
        <v>382</v>
      </c>
      <c r="I153" s="10"/>
      <c r="J153" s="9"/>
      <c r="K153" s="43"/>
    </row>
    <row r="154" spans="2:11" ht="15" customHeight="1">
      <c r="B154" s="84" t="s">
        <v>383</v>
      </c>
      <c r="C154" s="84"/>
      <c r="D154" s="84"/>
      <c r="E154" s="84"/>
      <c r="F154" s="85"/>
      <c r="G154" s="62" t="s">
        <v>384</v>
      </c>
      <c r="H154" s="63" t="s">
        <v>385</v>
      </c>
      <c r="I154" s="10"/>
      <c r="J154" s="9"/>
      <c r="K154" s="43"/>
    </row>
    <row r="155" spans="2:11" ht="15" customHeight="1">
      <c r="B155" s="90" t="s">
        <v>386</v>
      </c>
      <c r="C155" s="90"/>
      <c r="D155" s="90"/>
      <c r="E155" s="90"/>
      <c r="F155" s="91"/>
      <c r="G155" s="62" t="s">
        <v>387</v>
      </c>
      <c r="H155" s="63" t="s">
        <v>388</v>
      </c>
      <c r="I155" s="64">
        <f>SUM(I157:I162)</f>
        <v>110641.77</v>
      </c>
      <c r="J155" s="65">
        <f>SUM(J157:J162)</f>
        <v>17740.25</v>
      </c>
      <c r="K155" s="43"/>
    </row>
    <row r="156" spans="2:11">
      <c r="B156" s="76" t="s">
        <v>277</v>
      </c>
      <c r="C156" s="76"/>
      <c r="D156" s="76"/>
      <c r="E156" s="76"/>
      <c r="F156" s="77"/>
      <c r="G156" s="86"/>
      <c r="H156" s="87"/>
      <c r="I156" s="70"/>
      <c r="J156" s="143"/>
      <c r="K156" s="43"/>
    </row>
    <row r="157" spans="2:11" ht="15" customHeight="1">
      <c r="B157" s="82" t="s">
        <v>389</v>
      </c>
      <c r="C157" s="82"/>
      <c r="D157" s="82"/>
      <c r="E157" s="82"/>
      <c r="F157" s="83"/>
      <c r="G157" s="74" t="s">
        <v>390</v>
      </c>
      <c r="H157" s="75" t="s">
        <v>391</v>
      </c>
      <c r="I157" s="8"/>
      <c r="J157" s="7"/>
      <c r="K157" s="43"/>
    </row>
    <row r="158" spans="2:11" ht="15" customHeight="1">
      <c r="B158" s="84" t="s">
        <v>392</v>
      </c>
      <c r="C158" s="84"/>
      <c r="D158" s="84"/>
      <c r="E158" s="84"/>
      <c r="F158" s="85"/>
      <c r="G158" s="62" t="s">
        <v>393</v>
      </c>
      <c r="H158" s="63" t="s">
        <v>394</v>
      </c>
      <c r="I158" s="10"/>
      <c r="J158" s="9"/>
      <c r="K158" s="43"/>
    </row>
    <row r="159" spans="2:11" ht="23.25" customHeight="1">
      <c r="B159" s="84" t="s">
        <v>395</v>
      </c>
      <c r="C159" s="84"/>
      <c r="D159" s="84"/>
      <c r="E159" s="84"/>
      <c r="F159" s="85"/>
      <c r="G159" s="62" t="s">
        <v>396</v>
      </c>
      <c r="H159" s="63" t="s">
        <v>397</v>
      </c>
      <c r="I159" s="10"/>
      <c r="J159" s="9"/>
      <c r="K159" s="43"/>
    </row>
    <row r="160" spans="2:11" ht="23.25" customHeight="1">
      <c r="B160" s="84" t="s">
        <v>398</v>
      </c>
      <c r="C160" s="84"/>
      <c r="D160" s="84"/>
      <c r="E160" s="84"/>
      <c r="F160" s="85"/>
      <c r="G160" s="62" t="s">
        <v>399</v>
      </c>
      <c r="H160" s="63" t="s">
        <v>400</v>
      </c>
      <c r="I160" s="10"/>
      <c r="J160" s="9"/>
      <c r="K160" s="43"/>
    </row>
    <row r="161" spans="2:11" ht="15" customHeight="1">
      <c r="B161" s="84" t="s">
        <v>401</v>
      </c>
      <c r="C161" s="84"/>
      <c r="D161" s="84"/>
      <c r="E161" s="84"/>
      <c r="F161" s="85"/>
      <c r="G161" s="62" t="s">
        <v>402</v>
      </c>
      <c r="H161" s="63" t="s">
        <v>403</v>
      </c>
      <c r="I161" s="10">
        <v>110641.77</v>
      </c>
      <c r="J161" s="9">
        <v>17740.25</v>
      </c>
      <c r="K161" s="43"/>
    </row>
    <row r="162" spans="2:11" ht="15" customHeight="1">
      <c r="B162" s="84" t="s">
        <v>404</v>
      </c>
      <c r="C162" s="84"/>
      <c r="D162" s="84"/>
      <c r="E162" s="84"/>
      <c r="F162" s="85"/>
      <c r="G162" s="62" t="s">
        <v>405</v>
      </c>
      <c r="H162" s="63" t="s">
        <v>406</v>
      </c>
      <c r="I162" s="10"/>
      <c r="J162" s="9"/>
      <c r="K162" s="43"/>
    </row>
    <row r="163" spans="2:11" ht="15" customHeight="1">
      <c r="B163" s="90" t="s">
        <v>407</v>
      </c>
      <c r="C163" s="90"/>
      <c r="D163" s="90"/>
      <c r="E163" s="90"/>
      <c r="F163" s="91"/>
      <c r="G163" s="62" t="s">
        <v>408</v>
      </c>
      <c r="H163" s="63" t="s">
        <v>409</v>
      </c>
      <c r="I163" s="148">
        <f>I165</f>
        <v>0</v>
      </c>
      <c r="J163" s="149">
        <f>J165</f>
        <v>0</v>
      </c>
      <c r="K163" s="43"/>
    </row>
    <row r="164" spans="2:11">
      <c r="B164" s="76" t="s">
        <v>277</v>
      </c>
      <c r="C164" s="76"/>
      <c r="D164" s="76"/>
      <c r="E164" s="76"/>
      <c r="F164" s="77"/>
      <c r="G164" s="86"/>
      <c r="H164" s="87"/>
      <c r="I164" s="70"/>
      <c r="J164" s="143"/>
      <c r="K164" s="43"/>
    </row>
    <row r="165" spans="2:11" ht="15" customHeight="1">
      <c r="B165" s="82" t="s">
        <v>410</v>
      </c>
      <c r="C165" s="82"/>
      <c r="D165" s="82"/>
      <c r="E165" s="82"/>
      <c r="F165" s="83"/>
      <c r="G165" s="106" t="s">
        <v>411</v>
      </c>
      <c r="H165" s="107" t="s">
        <v>412</v>
      </c>
      <c r="I165" s="8"/>
      <c r="J165" s="1"/>
      <c r="K165" s="43"/>
    </row>
    <row r="166" spans="2:11" ht="15" customHeight="1">
      <c r="B166" s="90" t="s">
        <v>413</v>
      </c>
      <c r="C166" s="90"/>
      <c r="D166" s="90"/>
      <c r="E166" s="90"/>
      <c r="F166" s="91"/>
      <c r="G166" s="62" t="s">
        <v>414</v>
      </c>
      <c r="H166" s="63" t="s">
        <v>415</v>
      </c>
      <c r="I166" s="64">
        <f>I168+I169+I170+I171+I172+I173</f>
        <v>0</v>
      </c>
      <c r="J166" s="65">
        <f>J168+J169+J170+J171+J172+J173</f>
        <v>0</v>
      </c>
      <c r="K166" s="43"/>
    </row>
    <row r="167" spans="2:11">
      <c r="B167" s="76" t="s">
        <v>69</v>
      </c>
      <c r="C167" s="76"/>
      <c r="D167" s="76"/>
      <c r="E167" s="76"/>
      <c r="F167" s="77"/>
      <c r="G167" s="86"/>
      <c r="H167" s="87"/>
      <c r="I167" s="70"/>
      <c r="J167" s="143"/>
      <c r="K167" s="43"/>
    </row>
    <row r="168" spans="2:11" ht="23.25" customHeight="1">
      <c r="B168" s="82" t="s">
        <v>416</v>
      </c>
      <c r="C168" s="82"/>
      <c r="D168" s="82"/>
      <c r="E168" s="82"/>
      <c r="F168" s="83"/>
      <c r="G168" s="74" t="s">
        <v>417</v>
      </c>
      <c r="H168" s="75" t="s">
        <v>418</v>
      </c>
      <c r="I168" s="8"/>
      <c r="J168" s="1"/>
      <c r="K168" s="43"/>
    </row>
    <row r="169" spans="2:11" ht="23.25" customHeight="1">
      <c r="B169" s="84" t="s">
        <v>419</v>
      </c>
      <c r="C169" s="84"/>
      <c r="D169" s="84"/>
      <c r="E169" s="84"/>
      <c r="F169" s="85"/>
      <c r="G169" s="62" t="s">
        <v>420</v>
      </c>
      <c r="H169" s="63" t="s">
        <v>421</v>
      </c>
      <c r="I169" s="8"/>
      <c r="J169" s="1"/>
      <c r="K169" s="43"/>
    </row>
    <row r="170" spans="2:11" ht="23.25" customHeight="1">
      <c r="B170" s="84" t="s">
        <v>422</v>
      </c>
      <c r="C170" s="84"/>
      <c r="D170" s="84"/>
      <c r="E170" s="84"/>
      <c r="F170" s="85"/>
      <c r="G170" s="62" t="s">
        <v>423</v>
      </c>
      <c r="H170" s="63" t="s">
        <v>424</v>
      </c>
      <c r="I170" s="8"/>
      <c r="J170" s="1"/>
      <c r="K170" s="43"/>
    </row>
    <row r="171" spans="2:11" ht="23.25" customHeight="1">
      <c r="B171" s="84" t="s">
        <v>425</v>
      </c>
      <c r="C171" s="84"/>
      <c r="D171" s="84"/>
      <c r="E171" s="84"/>
      <c r="F171" s="85"/>
      <c r="G171" s="62" t="s">
        <v>426</v>
      </c>
      <c r="H171" s="63" t="s">
        <v>427</v>
      </c>
      <c r="I171" s="8"/>
      <c r="J171" s="1"/>
      <c r="K171" s="43"/>
    </row>
    <row r="172" spans="2:11" ht="23.25" customHeight="1">
      <c r="B172" s="84" t="s">
        <v>428</v>
      </c>
      <c r="C172" s="84"/>
      <c r="D172" s="84"/>
      <c r="E172" s="84"/>
      <c r="F172" s="85"/>
      <c r="G172" s="62" t="s">
        <v>429</v>
      </c>
      <c r="H172" s="63" t="s">
        <v>430</v>
      </c>
      <c r="I172" s="8"/>
      <c r="J172" s="1"/>
      <c r="K172" s="43"/>
    </row>
    <row r="173" spans="2:11" ht="23.25" customHeight="1">
      <c r="B173" s="84" t="s">
        <v>431</v>
      </c>
      <c r="C173" s="84"/>
      <c r="D173" s="84"/>
      <c r="E173" s="84"/>
      <c r="F173" s="85"/>
      <c r="G173" s="62" t="s">
        <v>432</v>
      </c>
      <c r="H173" s="63" t="s">
        <v>433</v>
      </c>
      <c r="I173" s="8"/>
      <c r="J173" s="1"/>
      <c r="K173" s="43"/>
    </row>
    <row r="174" spans="2:11" ht="15" customHeight="1">
      <c r="B174" s="90" t="s">
        <v>434</v>
      </c>
      <c r="C174" s="90"/>
      <c r="D174" s="90"/>
      <c r="E174" s="90"/>
      <c r="F174" s="91"/>
      <c r="G174" s="62" t="s">
        <v>435</v>
      </c>
      <c r="H174" s="63" t="s">
        <v>436</v>
      </c>
      <c r="I174" s="64">
        <f>I179+I180+I181+I182+I183+I184+I185+I186+I187</f>
        <v>2509249</v>
      </c>
      <c r="J174" s="65">
        <f>J179+J180+J181+J182+J183+J184+J185+J186+J187</f>
        <v>0</v>
      </c>
      <c r="K174" s="43"/>
    </row>
    <row r="175" spans="2:11">
      <c r="B175" s="146"/>
      <c r="C175" s="146"/>
      <c r="D175" s="146"/>
      <c r="E175" s="146"/>
      <c r="F175" s="146"/>
      <c r="G175" s="146"/>
      <c r="H175" s="146"/>
      <c r="I175" s="146"/>
      <c r="J175" s="101" t="s">
        <v>437</v>
      </c>
      <c r="K175" s="43"/>
    </row>
    <row r="176" spans="2:11" ht="31.5" customHeight="1">
      <c r="B176" s="50" t="s">
        <v>57</v>
      </c>
      <c r="C176" s="50"/>
      <c r="D176" s="50"/>
      <c r="E176" s="50"/>
      <c r="F176" s="51"/>
      <c r="G176" s="140" t="s">
        <v>58</v>
      </c>
      <c r="H176" s="140" t="s">
        <v>59</v>
      </c>
      <c r="I176" s="48" t="s">
        <v>60</v>
      </c>
      <c r="J176" s="49" t="s">
        <v>61</v>
      </c>
      <c r="K176" s="43"/>
    </row>
    <row r="177" spans="2:11" ht="12.75" customHeight="1">
      <c r="B177" s="50">
        <v>1</v>
      </c>
      <c r="C177" s="50"/>
      <c r="D177" s="50"/>
      <c r="E177" s="50"/>
      <c r="F177" s="51"/>
      <c r="G177" s="52">
        <v>2</v>
      </c>
      <c r="H177" s="52">
        <v>3</v>
      </c>
      <c r="I177" s="52">
        <v>4</v>
      </c>
      <c r="J177" s="53">
        <v>5</v>
      </c>
      <c r="K177" s="43"/>
    </row>
    <row r="178" spans="2:11" ht="12.6" customHeight="1">
      <c r="B178" s="76" t="s">
        <v>69</v>
      </c>
      <c r="C178" s="76"/>
      <c r="D178" s="76"/>
      <c r="E178" s="76"/>
      <c r="F178" s="77"/>
      <c r="G178" s="86"/>
      <c r="H178" s="87"/>
      <c r="I178" s="70"/>
      <c r="J178" s="143"/>
      <c r="K178" s="43"/>
    </row>
    <row r="179" spans="2:11" ht="15" customHeight="1">
      <c r="B179" s="82" t="s">
        <v>438</v>
      </c>
      <c r="C179" s="82"/>
      <c r="D179" s="82"/>
      <c r="E179" s="82"/>
      <c r="F179" s="83"/>
      <c r="G179" s="74" t="s">
        <v>439</v>
      </c>
      <c r="H179" s="75" t="s">
        <v>440</v>
      </c>
      <c r="I179" s="8">
        <v>2509249</v>
      </c>
      <c r="J179" s="7"/>
      <c r="K179" s="43"/>
    </row>
    <row r="180" spans="2:11" ht="23.45" customHeight="1">
      <c r="B180" s="84" t="s">
        <v>441</v>
      </c>
      <c r="C180" s="84"/>
      <c r="D180" s="84"/>
      <c r="E180" s="84"/>
      <c r="F180" s="85"/>
      <c r="G180" s="62" t="s">
        <v>442</v>
      </c>
      <c r="H180" s="63" t="s">
        <v>443</v>
      </c>
      <c r="I180" s="10"/>
      <c r="J180" s="7"/>
      <c r="K180" s="43"/>
    </row>
    <row r="181" spans="2:11" ht="23.45" customHeight="1">
      <c r="B181" s="84" t="s">
        <v>444</v>
      </c>
      <c r="C181" s="84"/>
      <c r="D181" s="84"/>
      <c r="E181" s="84"/>
      <c r="F181" s="85"/>
      <c r="G181" s="62" t="s">
        <v>445</v>
      </c>
      <c r="H181" s="63" t="s">
        <v>446</v>
      </c>
      <c r="I181" s="10"/>
      <c r="J181" s="7"/>
      <c r="K181" s="43"/>
    </row>
    <row r="182" spans="2:11" ht="15" customHeight="1">
      <c r="B182" s="84" t="s">
        <v>447</v>
      </c>
      <c r="C182" s="84"/>
      <c r="D182" s="84"/>
      <c r="E182" s="84"/>
      <c r="F182" s="85"/>
      <c r="G182" s="62" t="s">
        <v>448</v>
      </c>
      <c r="H182" s="63" t="s">
        <v>449</v>
      </c>
      <c r="I182" s="10"/>
      <c r="J182" s="7"/>
      <c r="K182" s="43"/>
    </row>
    <row r="183" spans="2:11" ht="15" customHeight="1">
      <c r="B183" s="84" t="s">
        <v>450</v>
      </c>
      <c r="C183" s="84"/>
      <c r="D183" s="84"/>
      <c r="E183" s="84"/>
      <c r="F183" s="85"/>
      <c r="G183" s="62" t="s">
        <v>451</v>
      </c>
      <c r="H183" s="63" t="s">
        <v>452</v>
      </c>
      <c r="I183" s="10"/>
      <c r="J183" s="7"/>
      <c r="K183" s="43"/>
    </row>
    <row r="184" spans="2:11" ht="15" customHeight="1">
      <c r="B184" s="84" t="s">
        <v>453</v>
      </c>
      <c r="C184" s="84"/>
      <c r="D184" s="84"/>
      <c r="E184" s="84"/>
      <c r="F184" s="85"/>
      <c r="G184" s="62" t="s">
        <v>454</v>
      </c>
      <c r="H184" s="63" t="s">
        <v>455</v>
      </c>
      <c r="I184" s="10"/>
      <c r="J184" s="7"/>
      <c r="K184" s="43"/>
    </row>
    <row r="185" spans="2:11" ht="15" customHeight="1">
      <c r="B185" s="84" t="s">
        <v>456</v>
      </c>
      <c r="C185" s="84"/>
      <c r="D185" s="84"/>
      <c r="E185" s="84"/>
      <c r="F185" s="85"/>
      <c r="G185" s="62" t="s">
        <v>457</v>
      </c>
      <c r="H185" s="63" t="s">
        <v>458</v>
      </c>
      <c r="I185" s="10"/>
      <c r="J185" s="7"/>
      <c r="K185" s="43"/>
    </row>
    <row r="186" spans="2:11" ht="15" customHeight="1">
      <c r="B186" s="84" t="s">
        <v>459</v>
      </c>
      <c r="C186" s="84"/>
      <c r="D186" s="84"/>
      <c r="E186" s="84"/>
      <c r="F186" s="85"/>
      <c r="G186" s="62" t="s">
        <v>460</v>
      </c>
      <c r="H186" s="63" t="s">
        <v>461</v>
      </c>
      <c r="I186" s="10"/>
      <c r="J186" s="7"/>
      <c r="K186" s="43"/>
    </row>
    <row r="187" spans="2:11" ht="15" customHeight="1">
      <c r="B187" s="84" t="s">
        <v>462</v>
      </c>
      <c r="C187" s="84"/>
      <c r="D187" s="84"/>
      <c r="E187" s="84"/>
      <c r="F187" s="85"/>
      <c r="G187" s="62" t="s">
        <v>463</v>
      </c>
      <c r="H187" s="63" t="s">
        <v>464</v>
      </c>
      <c r="I187" s="10"/>
      <c r="J187" s="7"/>
      <c r="K187" s="43"/>
    </row>
    <row r="188" spans="2:11" ht="15" customHeight="1">
      <c r="B188" s="122" t="s">
        <v>465</v>
      </c>
      <c r="C188" s="122"/>
      <c r="D188" s="122"/>
      <c r="E188" s="122"/>
      <c r="F188" s="123"/>
      <c r="G188" s="62" t="s">
        <v>466</v>
      </c>
      <c r="H188" s="63" t="s">
        <v>467</v>
      </c>
      <c r="I188" s="64">
        <f>SUM(I190:I196)</f>
        <v>15800</v>
      </c>
      <c r="J188" s="65">
        <f>SUM(J190:J196)</f>
        <v>722353.5</v>
      </c>
      <c r="K188" s="43"/>
    </row>
    <row r="189" spans="2:11" ht="12.6" customHeight="1">
      <c r="B189" s="76" t="s">
        <v>69</v>
      </c>
      <c r="C189" s="76"/>
      <c r="D189" s="76"/>
      <c r="E189" s="76"/>
      <c r="F189" s="77"/>
      <c r="G189" s="86"/>
      <c r="H189" s="87"/>
      <c r="I189" s="87"/>
      <c r="J189" s="150"/>
      <c r="K189" s="43"/>
    </row>
    <row r="190" spans="2:11" ht="15" customHeight="1">
      <c r="B190" s="82" t="s">
        <v>215</v>
      </c>
      <c r="C190" s="82"/>
      <c r="D190" s="82"/>
      <c r="E190" s="82"/>
      <c r="F190" s="83"/>
      <c r="G190" s="74" t="s">
        <v>468</v>
      </c>
      <c r="H190" s="75" t="s">
        <v>469</v>
      </c>
      <c r="I190" s="8">
        <v>0</v>
      </c>
      <c r="J190" s="7">
        <v>6914.5</v>
      </c>
      <c r="K190" s="43"/>
    </row>
    <row r="191" spans="2:11" ht="15" customHeight="1">
      <c r="B191" s="122" t="s">
        <v>218</v>
      </c>
      <c r="C191" s="122"/>
      <c r="D191" s="122"/>
      <c r="E191" s="122"/>
      <c r="F191" s="123"/>
      <c r="G191" s="62" t="s">
        <v>470</v>
      </c>
      <c r="H191" s="63" t="s">
        <v>471</v>
      </c>
      <c r="I191" s="10"/>
      <c r="J191" s="7"/>
      <c r="K191" s="43"/>
    </row>
    <row r="192" spans="2:11" ht="15" customHeight="1">
      <c r="B192" s="122" t="s">
        <v>221</v>
      </c>
      <c r="C192" s="122"/>
      <c r="D192" s="122"/>
      <c r="E192" s="122"/>
      <c r="F192" s="123"/>
      <c r="G192" s="62" t="s">
        <v>472</v>
      </c>
      <c r="H192" s="63" t="s">
        <v>473</v>
      </c>
      <c r="I192" s="10"/>
      <c r="J192" s="7"/>
      <c r="K192" s="43"/>
    </row>
    <row r="193" spans="2:11" ht="15" customHeight="1">
      <c r="B193" s="122" t="s">
        <v>224</v>
      </c>
      <c r="C193" s="122"/>
      <c r="D193" s="122"/>
      <c r="E193" s="122"/>
      <c r="F193" s="123"/>
      <c r="G193" s="62" t="s">
        <v>474</v>
      </c>
      <c r="H193" s="63" t="s">
        <v>475</v>
      </c>
      <c r="I193" s="10"/>
      <c r="J193" s="7"/>
      <c r="K193" s="43"/>
    </row>
    <row r="194" spans="2:11" ht="15" customHeight="1">
      <c r="B194" s="122" t="s">
        <v>227</v>
      </c>
      <c r="C194" s="122"/>
      <c r="D194" s="122"/>
      <c r="E194" s="122"/>
      <c r="F194" s="123"/>
      <c r="G194" s="62" t="s">
        <v>476</v>
      </c>
      <c r="H194" s="63" t="s">
        <v>477</v>
      </c>
      <c r="I194" s="10">
        <v>0</v>
      </c>
      <c r="J194" s="7">
        <v>77855</v>
      </c>
      <c r="K194" s="43"/>
    </row>
    <row r="195" spans="2:11" ht="15" customHeight="1">
      <c r="B195" s="122" t="s">
        <v>478</v>
      </c>
      <c r="C195" s="122"/>
      <c r="D195" s="122"/>
      <c r="E195" s="122"/>
      <c r="F195" s="123"/>
      <c r="G195" s="62" t="s">
        <v>479</v>
      </c>
      <c r="H195" s="63" t="s">
        <v>480</v>
      </c>
      <c r="I195" s="10">
        <v>3200</v>
      </c>
      <c r="J195" s="7">
        <v>635834</v>
      </c>
      <c r="K195" s="43"/>
    </row>
    <row r="196" spans="2:11" ht="15" customHeight="1">
      <c r="B196" s="122" t="s">
        <v>481</v>
      </c>
      <c r="C196" s="122"/>
      <c r="D196" s="122"/>
      <c r="E196" s="122"/>
      <c r="F196" s="123"/>
      <c r="G196" s="62" t="s">
        <v>482</v>
      </c>
      <c r="H196" s="63" t="s">
        <v>483</v>
      </c>
      <c r="I196" s="10">
        <v>12600</v>
      </c>
      <c r="J196" s="7">
        <v>1750</v>
      </c>
      <c r="K196" s="43"/>
    </row>
    <row r="197" spans="2:11" ht="18.95" customHeight="1">
      <c r="B197" s="60" t="s">
        <v>484</v>
      </c>
      <c r="C197" s="60"/>
      <c r="D197" s="60"/>
      <c r="E197" s="60"/>
      <c r="F197" s="61"/>
      <c r="G197" s="62" t="s">
        <v>485</v>
      </c>
      <c r="H197" s="63"/>
      <c r="I197" s="64">
        <f>I199+I210</f>
        <v>133432</v>
      </c>
      <c r="J197" s="65">
        <f>J199+J210</f>
        <v>1170772.3999999999</v>
      </c>
      <c r="K197" s="43"/>
    </row>
    <row r="198" spans="2:11" ht="12.6" customHeight="1">
      <c r="B198" s="66" t="s">
        <v>69</v>
      </c>
      <c r="C198" s="66"/>
      <c r="D198" s="66"/>
      <c r="E198" s="66"/>
      <c r="F198" s="67"/>
      <c r="G198" s="86"/>
      <c r="H198" s="87"/>
      <c r="I198" s="70"/>
      <c r="J198" s="143"/>
      <c r="K198" s="43"/>
    </row>
    <row r="199" spans="2:11" ht="15" customHeight="1">
      <c r="B199" s="72" t="s">
        <v>486</v>
      </c>
      <c r="C199" s="72"/>
      <c r="D199" s="72"/>
      <c r="E199" s="72"/>
      <c r="F199" s="73"/>
      <c r="G199" s="106" t="s">
        <v>487</v>
      </c>
      <c r="H199" s="107"/>
      <c r="I199" s="151">
        <f>I201+I202+I203+I204+I208+I209</f>
        <v>133432</v>
      </c>
      <c r="J199" s="113">
        <f>J201+J202+J203+J204+J208+J209</f>
        <v>1170772.3999999999</v>
      </c>
      <c r="K199" s="43"/>
    </row>
    <row r="200" spans="2:11" ht="12.6" customHeight="1">
      <c r="B200" s="76" t="s">
        <v>69</v>
      </c>
      <c r="C200" s="76"/>
      <c r="D200" s="76"/>
      <c r="E200" s="76"/>
      <c r="F200" s="77"/>
      <c r="G200" s="86"/>
      <c r="H200" s="87"/>
      <c r="I200" s="70"/>
      <c r="J200" s="143"/>
      <c r="K200" s="43"/>
    </row>
    <row r="201" spans="2:11" ht="15" customHeight="1">
      <c r="B201" s="82" t="s">
        <v>204</v>
      </c>
      <c r="C201" s="82"/>
      <c r="D201" s="82"/>
      <c r="E201" s="82"/>
      <c r="F201" s="83"/>
      <c r="G201" s="106" t="s">
        <v>488</v>
      </c>
      <c r="H201" s="107" t="s">
        <v>489</v>
      </c>
      <c r="I201" s="108">
        <v>133432</v>
      </c>
      <c r="J201" s="11">
        <v>1170772.3999999999</v>
      </c>
      <c r="K201" s="43"/>
    </row>
    <row r="202" spans="2:11" ht="15" customHeight="1">
      <c r="B202" s="84" t="s">
        <v>207</v>
      </c>
      <c r="C202" s="84"/>
      <c r="D202" s="84"/>
      <c r="E202" s="84"/>
      <c r="F202" s="85"/>
      <c r="G202" s="62" t="s">
        <v>490</v>
      </c>
      <c r="H202" s="63" t="s">
        <v>491</v>
      </c>
      <c r="I202" s="10"/>
      <c r="J202" s="9"/>
      <c r="K202" s="43"/>
    </row>
    <row r="203" spans="2:11" ht="15" customHeight="1">
      <c r="B203" s="84" t="s">
        <v>210</v>
      </c>
      <c r="C203" s="84"/>
      <c r="D203" s="84"/>
      <c r="E203" s="84"/>
      <c r="F203" s="85"/>
      <c r="G203" s="62" t="s">
        <v>492</v>
      </c>
      <c r="H203" s="63" t="s">
        <v>493</v>
      </c>
      <c r="I203" s="10"/>
      <c r="J203" s="9"/>
      <c r="K203" s="43"/>
    </row>
    <row r="204" spans="2:11" ht="15" customHeight="1">
      <c r="B204" s="84" t="s">
        <v>213</v>
      </c>
      <c r="C204" s="84"/>
      <c r="D204" s="84"/>
      <c r="E204" s="84"/>
      <c r="F204" s="85"/>
      <c r="G204" s="62" t="s">
        <v>494</v>
      </c>
      <c r="H204" s="63" t="s">
        <v>467</v>
      </c>
      <c r="I204" s="151">
        <f>I206+I207</f>
        <v>0</v>
      </c>
      <c r="J204" s="113">
        <f>J206+J207</f>
        <v>0</v>
      </c>
      <c r="K204" s="43"/>
    </row>
    <row r="205" spans="2:11" ht="12.6" customHeight="1">
      <c r="B205" s="124" t="s">
        <v>69</v>
      </c>
      <c r="C205" s="124"/>
      <c r="D205" s="124"/>
      <c r="E205" s="124"/>
      <c r="F205" s="125"/>
      <c r="G205" s="86"/>
      <c r="H205" s="87"/>
      <c r="I205" s="70"/>
      <c r="J205" s="143"/>
      <c r="K205" s="43"/>
    </row>
    <row r="206" spans="2:11" ht="15" customHeight="1">
      <c r="B206" s="118" t="s">
        <v>495</v>
      </c>
      <c r="C206" s="118"/>
      <c r="D206" s="118"/>
      <c r="E206" s="118"/>
      <c r="F206" s="119"/>
      <c r="G206" s="74" t="s">
        <v>496</v>
      </c>
      <c r="H206" s="75" t="s">
        <v>480</v>
      </c>
      <c r="I206" s="8"/>
      <c r="J206" s="7"/>
      <c r="K206" s="43"/>
    </row>
    <row r="207" spans="2:11" ht="15" customHeight="1">
      <c r="B207" s="120" t="s">
        <v>497</v>
      </c>
      <c r="C207" s="120"/>
      <c r="D207" s="120"/>
      <c r="E207" s="120"/>
      <c r="F207" s="121"/>
      <c r="G207" s="74" t="s">
        <v>498</v>
      </c>
      <c r="H207" s="75" t="s">
        <v>499</v>
      </c>
      <c r="I207" s="8"/>
      <c r="J207" s="7"/>
      <c r="K207" s="43"/>
    </row>
    <row r="208" spans="2:11" ht="15" customHeight="1">
      <c r="B208" s="84" t="s">
        <v>500</v>
      </c>
      <c r="C208" s="84"/>
      <c r="D208" s="84"/>
      <c r="E208" s="84"/>
      <c r="F208" s="85"/>
      <c r="G208" s="74" t="s">
        <v>501</v>
      </c>
      <c r="H208" s="75" t="s">
        <v>502</v>
      </c>
      <c r="I208" s="8"/>
      <c r="J208" s="7"/>
      <c r="K208" s="43"/>
    </row>
    <row r="209" spans="2:11" ht="15" customHeight="1">
      <c r="B209" s="122" t="s">
        <v>503</v>
      </c>
      <c r="C209" s="122"/>
      <c r="D209" s="122"/>
      <c r="E209" s="122"/>
      <c r="F209" s="123"/>
      <c r="G209" s="74" t="s">
        <v>504</v>
      </c>
      <c r="H209" s="75" t="s">
        <v>505</v>
      </c>
      <c r="I209" s="8"/>
      <c r="J209" s="7"/>
      <c r="K209" s="43"/>
    </row>
    <row r="210" spans="2:11" ht="15" customHeight="1">
      <c r="B210" s="90" t="s">
        <v>506</v>
      </c>
      <c r="C210" s="90"/>
      <c r="D210" s="90"/>
      <c r="E210" s="90"/>
      <c r="F210" s="91"/>
      <c r="G210" s="106" t="s">
        <v>507</v>
      </c>
      <c r="H210" s="107"/>
      <c r="I210" s="151">
        <f>I212+I213+I214</f>
        <v>0</v>
      </c>
      <c r="J210" s="152">
        <f>J212+J213+J214</f>
        <v>0</v>
      </c>
      <c r="K210" s="43"/>
    </row>
    <row r="211" spans="2:11" ht="12.6" customHeight="1">
      <c r="B211" s="76" t="s">
        <v>69</v>
      </c>
      <c r="C211" s="76"/>
      <c r="D211" s="76"/>
      <c r="E211" s="76"/>
      <c r="F211" s="77"/>
      <c r="G211" s="86"/>
      <c r="H211" s="87"/>
      <c r="I211" s="70"/>
      <c r="J211" s="143"/>
      <c r="K211" s="43"/>
    </row>
    <row r="212" spans="2:11" ht="15" customHeight="1">
      <c r="B212" s="82" t="s">
        <v>242</v>
      </c>
      <c r="C212" s="82"/>
      <c r="D212" s="82"/>
      <c r="E212" s="82"/>
      <c r="F212" s="83"/>
      <c r="G212" s="106" t="s">
        <v>508</v>
      </c>
      <c r="H212" s="107" t="s">
        <v>509</v>
      </c>
      <c r="I212" s="108"/>
      <c r="J212" s="11"/>
      <c r="K212" s="43"/>
    </row>
    <row r="213" spans="2:11" ht="15" customHeight="1">
      <c r="B213" s="84" t="s">
        <v>245</v>
      </c>
      <c r="C213" s="84"/>
      <c r="D213" s="84"/>
      <c r="E213" s="84"/>
      <c r="F213" s="85"/>
      <c r="G213" s="62" t="s">
        <v>510</v>
      </c>
      <c r="H213" s="63" t="s">
        <v>511</v>
      </c>
      <c r="I213" s="10"/>
      <c r="J213" s="9"/>
      <c r="K213" s="43"/>
    </row>
    <row r="214" spans="2:11" ht="15" customHeight="1">
      <c r="B214" s="122" t="s">
        <v>512</v>
      </c>
      <c r="C214" s="122"/>
      <c r="D214" s="122"/>
      <c r="E214" s="122"/>
      <c r="F214" s="123"/>
      <c r="G214" s="62" t="s">
        <v>513</v>
      </c>
      <c r="H214" s="63" t="s">
        <v>514</v>
      </c>
      <c r="I214" s="10"/>
      <c r="J214" s="9"/>
      <c r="K214" s="43"/>
    </row>
    <row r="215" spans="2:11" ht="12.6" customHeight="1">
      <c r="B215" s="124" t="s">
        <v>69</v>
      </c>
      <c r="C215" s="124"/>
      <c r="D215" s="124"/>
      <c r="E215" s="124"/>
      <c r="F215" s="125"/>
      <c r="G215" s="86"/>
      <c r="H215" s="87"/>
      <c r="I215" s="70"/>
      <c r="J215" s="143"/>
      <c r="K215" s="43"/>
    </row>
    <row r="216" spans="2:11" ht="15" customHeight="1">
      <c r="B216" s="126" t="s">
        <v>515</v>
      </c>
      <c r="C216" s="126"/>
      <c r="D216" s="126"/>
      <c r="E216" s="126"/>
      <c r="F216" s="127"/>
      <c r="G216" s="106" t="s">
        <v>516</v>
      </c>
      <c r="H216" s="107" t="s">
        <v>517</v>
      </c>
      <c r="I216" s="108"/>
      <c r="J216" s="11"/>
      <c r="K216" s="43"/>
    </row>
    <row r="217" spans="2:11" ht="15" customHeight="1">
      <c r="B217" s="120" t="s">
        <v>518</v>
      </c>
      <c r="C217" s="120"/>
      <c r="D217" s="120"/>
      <c r="E217" s="120"/>
      <c r="F217" s="121"/>
      <c r="G217" s="86" t="s">
        <v>519</v>
      </c>
      <c r="H217" s="87" t="s">
        <v>520</v>
      </c>
      <c r="I217" s="88"/>
      <c r="J217" s="4"/>
      <c r="K217" s="43"/>
    </row>
    <row r="218" spans="2:11" ht="15.75" customHeight="1" thickBot="1">
      <c r="B218" s="120" t="s">
        <v>521</v>
      </c>
      <c r="C218" s="120"/>
      <c r="D218" s="120"/>
      <c r="E218" s="120"/>
      <c r="F218" s="121"/>
      <c r="G218" s="94" t="s">
        <v>522</v>
      </c>
      <c r="H218" s="95" t="s">
        <v>523</v>
      </c>
      <c r="I218" s="96"/>
      <c r="J218" s="12"/>
      <c r="K218" s="43"/>
    </row>
    <row r="219" spans="2:11">
      <c r="B219" s="146"/>
      <c r="C219" s="146"/>
      <c r="D219" s="146"/>
      <c r="E219" s="146"/>
      <c r="F219" s="146"/>
      <c r="G219" s="146"/>
      <c r="H219" s="146"/>
      <c r="I219" s="146"/>
      <c r="J219" s="101" t="s">
        <v>524</v>
      </c>
      <c r="K219" s="43"/>
    </row>
    <row r="220" spans="2:11" ht="33.75">
      <c r="B220" s="50" t="s">
        <v>57</v>
      </c>
      <c r="C220" s="50"/>
      <c r="D220" s="50"/>
      <c r="E220" s="50"/>
      <c r="F220" s="51"/>
      <c r="G220" s="140" t="s">
        <v>58</v>
      </c>
      <c r="H220" s="140" t="s">
        <v>59</v>
      </c>
      <c r="I220" s="48" t="s">
        <v>60</v>
      </c>
      <c r="J220" s="49" t="s">
        <v>61</v>
      </c>
      <c r="K220" s="43"/>
    </row>
    <row r="221" spans="2:11" ht="15.75" thickBot="1">
      <c r="B221" s="50">
        <v>1</v>
      </c>
      <c r="C221" s="50"/>
      <c r="D221" s="50"/>
      <c r="E221" s="50"/>
      <c r="F221" s="51"/>
      <c r="G221" s="52">
        <v>2</v>
      </c>
      <c r="H221" s="52">
        <v>3</v>
      </c>
      <c r="I221" s="52">
        <v>4</v>
      </c>
      <c r="J221" s="53">
        <v>5</v>
      </c>
      <c r="K221" s="43"/>
    </row>
    <row r="222" spans="2:11" ht="15" customHeight="1">
      <c r="B222" s="120" t="s">
        <v>525</v>
      </c>
      <c r="C222" s="120"/>
      <c r="D222" s="120"/>
      <c r="E222" s="120"/>
      <c r="F222" s="121"/>
      <c r="G222" s="102" t="s">
        <v>526</v>
      </c>
      <c r="H222" s="103" t="s">
        <v>527</v>
      </c>
      <c r="I222" s="104"/>
      <c r="J222" s="6"/>
      <c r="K222" s="43"/>
    </row>
    <row r="223" spans="2:11" ht="15" customHeight="1">
      <c r="B223" s="120" t="s">
        <v>528</v>
      </c>
      <c r="C223" s="120"/>
      <c r="D223" s="120"/>
      <c r="E223" s="120"/>
      <c r="F223" s="121"/>
      <c r="G223" s="74" t="s">
        <v>529</v>
      </c>
      <c r="H223" s="75" t="s">
        <v>530</v>
      </c>
      <c r="I223" s="8"/>
      <c r="J223" s="2"/>
      <c r="K223" s="43"/>
    </row>
    <row r="224" spans="2:11" ht="15" customHeight="1">
      <c r="B224" s="120" t="s">
        <v>531</v>
      </c>
      <c r="C224" s="120"/>
      <c r="D224" s="120"/>
      <c r="E224" s="120"/>
      <c r="F224" s="121"/>
      <c r="G224" s="62" t="s">
        <v>532</v>
      </c>
      <c r="H224" s="63" t="s">
        <v>533</v>
      </c>
      <c r="I224" s="8"/>
      <c r="J224" s="2"/>
      <c r="K224" s="43"/>
    </row>
    <row r="225" spans="2:11" ht="15" customHeight="1">
      <c r="B225" s="120" t="s">
        <v>534</v>
      </c>
      <c r="C225" s="120"/>
      <c r="D225" s="120"/>
      <c r="E225" s="120"/>
      <c r="F225" s="121"/>
      <c r="G225" s="62" t="s">
        <v>535</v>
      </c>
      <c r="H225" s="63" t="s">
        <v>536</v>
      </c>
      <c r="I225" s="8"/>
      <c r="J225" s="2"/>
      <c r="K225" s="43"/>
    </row>
    <row r="226" spans="2:11" ht="15" customHeight="1">
      <c r="B226" s="60" t="s">
        <v>537</v>
      </c>
      <c r="C226" s="60"/>
      <c r="D226" s="60"/>
      <c r="E226" s="60"/>
      <c r="F226" s="61"/>
      <c r="G226" s="62" t="s">
        <v>538</v>
      </c>
      <c r="H226" s="63"/>
      <c r="I226" s="148">
        <f>I228</f>
        <v>0</v>
      </c>
      <c r="J226" s="149">
        <f>J228</f>
        <v>0</v>
      </c>
      <c r="K226" s="43"/>
    </row>
    <row r="227" spans="2:11">
      <c r="B227" s="66" t="s">
        <v>69</v>
      </c>
      <c r="C227" s="66"/>
      <c r="D227" s="66"/>
      <c r="E227" s="66"/>
      <c r="F227" s="67"/>
      <c r="G227" s="86"/>
      <c r="H227" s="87"/>
      <c r="I227" s="70"/>
      <c r="J227" s="143"/>
      <c r="K227" s="43"/>
    </row>
    <row r="228" spans="2:11" ht="15" customHeight="1">
      <c r="B228" s="90" t="s">
        <v>539</v>
      </c>
      <c r="C228" s="90"/>
      <c r="D228" s="90"/>
      <c r="E228" s="90"/>
      <c r="F228" s="91"/>
      <c r="G228" s="62" t="s">
        <v>540</v>
      </c>
      <c r="H228" s="63" t="s">
        <v>541</v>
      </c>
      <c r="I228" s="10"/>
      <c r="J228" s="2"/>
      <c r="K228" s="43"/>
    </row>
    <row r="229" spans="2:11">
      <c r="B229" s="76" t="s">
        <v>277</v>
      </c>
      <c r="C229" s="76"/>
      <c r="D229" s="76"/>
      <c r="E229" s="76"/>
      <c r="F229" s="77"/>
      <c r="G229" s="86"/>
      <c r="H229" s="87"/>
      <c r="I229" s="70"/>
      <c r="J229" s="143"/>
      <c r="K229" s="43"/>
    </row>
    <row r="230" spans="2:11" ht="15" customHeight="1">
      <c r="B230" s="82" t="s">
        <v>542</v>
      </c>
      <c r="C230" s="82"/>
      <c r="D230" s="82"/>
      <c r="E230" s="82"/>
      <c r="F230" s="83"/>
      <c r="G230" s="74" t="s">
        <v>543</v>
      </c>
      <c r="H230" s="75" t="s">
        <v>544</v>
      </c>
      <c r="I230" s="8"/>
      <c r="J230" s="1"/>
      <c r="K230" s="43"/>
    </row>
    <row r="231" spans="2:11" ht="19.5" customHeight="1">
      <c r="B231" s="60" t="s">
        <v>545</v>
      </c>
      <c r="C231" s="60"/>
      <c r="D231" s="60"/>
      <c r="E231" s="60"/>
      <c r="F231" s="61"/>
      <c r="G231" s="74" t="s">
        <v>546</v>
      </c>
      <c r="H231" s="75"/>
      <c r="I231" s="8"/>
      <c r="J231" s="7"/>
      <c r="K231" s="43"/>
    </row>
    <row r="232" spans="2:11">
      <c r="B232" s="76" t="s">
        <v>277</v>
      </c>
      <c r="C232" s="76"/>
      <c r="D232" s="76"/>
      <c r="E232" s="76"/>
      <c r="F232" s="77"/>
      <c r="G232" s="86"/>
      <c r="H232" s="87"/>
      <c r="I232" s="80"/>
      <c r="J232" s="109"/>
      <c r="K232" s="43"/>
    </row>
    <row r="233" spans="2:11" ht="15.75" thickBot="1">
      <c r="B233" s="82"/>
      <c r="C233" s="82"/>
      <c r="D233" s="82"/>
      <c r="E233" s="82"/>
      <c r="F233" s="83"/>
      <c r="G233" s="134"/>
      <c r="H233" s="135"/>
      <c r="I233" s="153"/>
      <c r="J233" s="154"/>
      <c r="K233" s="43"/>
    </row>
    <row r="234" spans="2:11" ht="16.5" customHeight="1">
      <c r="B234" s="14" t="s">
        <v>547</v>
      </c>
      <c r="C234" s="14"/>
      <c r="D234" s="14"/>
      <c r="E234" s="14"/>
      <c r="F234" s="14"/>
      <c r="G234" s="14"/>
      <c r="H234" s="14"/>
      <c r="I234" s="14"/>
      <c r="J234" s="101"/>
      <c r="K234" s="43"/>
    </row>
    <row r="235" spans="2:11" ht="33.75">
      <c r="B235" s="50" t="s">
        <v>57</v>
      </c>
      <c r="C235" s="50"/>
      <c r="D235" s="50"/>
      <c r="E235" s="50"/>
      <c r="F235" s="51"/>
      <c r="G235" s="140" t="s">
        <v>58</v>
      </c>
      <c r="H235" s="140" t="s">
        <v>59</v>
      </c>
      <c r="I235" s="48" t="s">
        <v>60</v>
      </c>
      <c r="J235" s="49" t="s">
        <v>61</v>
      </c>
      <c r="K235" s="43"/>
    </row>
    <row r="236" spans="2:11" ht="15.75" thickBot="1">
      <c r="B236" s="50">
        <v>1</v>
      </c>
      <c r="C236" s="50"/>
      <c r="D236" s="50"/>
      <c r="E236" s="50"/>
      <c r="F236" s="51"/>
      <c r="G236" s="52">
        <v>2</v>
      </c>
      <c r="H236" s="52">
        <v>3</v>
      </c>
      <c r="I236" s="52">
        <v>4</v>
      </c>
      <c r="J236" s="52">
        <v>5</v>
      </c>
      <c r="K236" s="43"/>
    </row>
    <row r="237" spans="2:11">
      <c r="B237" s="155" t="s">
        <v>548</v>
      </c>
      <c r="C237" s="155"/>
      <c r="D237" s="155"/>
      <c r="E237" s="155"/>
      <c r="F237" s="156"/>
      <c r="G237" s="102" t="s">
        <v>549</v>
      </c>
      <c r="H237" s="157"/>
      <c r="I237" s="158">
        <f>I269-I238-I260</f>
        <v>0</v>
      </c>
      <c r="J237" s="159">
        <f>J269-J238-J260</f>
        <v>0</v>
      </c>
      <c r="K237" s="43"/>
    </row>
    <row r="238" spans="2:11" ht="21" customHeight="1">
      <c r="B238" s="60" t="s">
        <v>550</v>
      </c>
      <c r="C238" s="60"/>
      <c r="D238" s="60"/>
      <c r="E238" s="60"/>
      <c r="F238" s="61"/>
      <c r="G238" s="74" t="s">
        <v>551</v>
      </c>
      <c r="H238" s="160"/>
      <c r="I238" s="112">
        <f>I240+I244+I248+I252+I256</f>
        <v>0</v>
      </c>
      <c r="J238" s="113">
        <f>J240+J244+J248+J252+J256</f>
        <v>0</v>
      </c>
      <c r="K238" s="43"/>
    </row>
    <row r="239" spans="2:11">
      <c r="B239" s="66" t="s">
        <v>69</v>
      </c>
      <c r="C239" s="66"/>
      <c r="D239" s="66"/>
      <c r="E239" s="66"/>
      <c r="F239" s="67"/>
      <c r="G239" s="106"/>
      <c r="H239" s="161"/>
      <c r="I239" s="162"/>
      <c r="J239" s="163"/>
      <c r="K239" s="43"/>
    </row>
    <row r="240" spans="2:11" ht="15" customHeight="1">
      <c r="B240" s="72" t="s">
        <v>552</v>
      </c>
      <c r="C240" s="72"/>
      <c r="D240" s="72"/>
      <c r="E240" s="72"/>
      <c r="F240" s="73"/>
      <c r="G240" s="74" t="s">
        <v>553</v>
      </c>
      <c r="H240" s="164"/>
      <c r="I240" s="112">
        <f>I242+I243</f>
        <v>0</v>
      </c>
      <c r="J240" s="113">
        <f>J242+J243</f>
        <v>0</v>
      </c>
      <c r="K240" s="43"/>
    </row>
    <row r="241" spans="2:11">
      <c r="B241" s="76" t="s">
        <v>69</v>
      </c>
      <c r="C241" s="76"/>
      <c r="D241" s="76"/>
      <c r="E241" s="76"/>
      <c r="F241" s="77"/>
      <c r="G241" s="106"/>
      <c r="H241" s="161"/>
      <c r="I241" s="162"/>
      <c r="J241" s="163"/>
      <c r="K241" s="43"/>
    </row>
    <row r="242" spans="2:11" ht="15" customHeight="1">
      <c r="B242" s="82" t="s">
        <v>552</v>
      </c>
      <c r="C242" s="82"/>
      <c r="D242" s="82"/>
      <c r="E242" s="82"/>
      <c r="F242" s="83"/>
      <c r="G242" s="74" t="s">
        <v>554</v>
      </c>
      <c r="H242" s="164" t="s">
        <v>555</v>
      </c>
      <c r="I242" s="8"/>
      <c r="J242" s="7"/>
      <c r="K242" s="43"/>
    </row>
    <row r="243" spans="2:11" ht="15" customHeight="1">
      <c r="B243" s="84" t="s">
        <v>556</v>
      </c>
      <c r="C243" s="84"/>
      <c r="D243" s="84"/>
      <c r="E243" s="84"/>
      <c r="F243" s="85"/>
      <c r="G243" s="74" t="s">
        <v>557</v>
      </c>
      <c r="H243" s="164" t="s">
        <v>558</v>
      </c>
      <c r="I243" s="8"/>
      <c r="J243" s="7"/>
      <c r="K243" s="43"/>
    </row>
    <row r="244" spans="2:11" ht="15" customHeight="1">
      <c r="B244" s="90" t="s">
        <v>559</v>
      </c>
      <c r="C244" s="90"/>
      <c r="D244" s="90"/>
      <c r="E244" s="90"/>
      <c r="F244" s="91"/>
      <c r="G244" s="74" t="s">
        <v>560</v>
      </c>
      <c r="H244" s="164"/>
      <c r="I244" s="112">
        <f>I246+I247</f>
        <v>0</v>
      </c>
      <c r="J244" s="113">
        <f>J246+J247</f>
        <v>0</v>
      </c>
      <c r="K244" s="43"/>
    </row>
    <row r="245" spans="2:11">
      <c r="B245" s="76" t="s">
        <v>69</v>
      </c>
      <c r="C245" s="76"/>
      <c r="D245" s="76"/>
      <c r="E245" s="76"/>
      <c r="F245" s="77"/>
      <c r="G245" s="106"/>
      <c r="H245" s="161"/>
      <c r="I245" s="162"/>
      <c r="J245" s="163"/>
      <c r="K245" s="43"/>
    </row>
    <row r="246" spans="2:11" ht="15" customHeight="1">
      <c r="B246" s="82" t="s">
        <v>561</v>
      </c>
      <c r="C246" s="82"/>
      <c r="D246" s="82"/>
      <c r="E246" s="82"/>
      <c r="F246" s="83"/>
      <c r="G246" s="74" t="s">
        <v>562</v>
      </c>
      <c r="H246" s="164" t="s">
        <v>555</v>
      </c>
      <c r="I246" s="8"/>
      <c r="J246" s="7"/>
      <c r="K246" s="43"/>
    </row>
    <row r="247" spans="2:11" ht="15" customHeight="1">
      <c r="B247" s="84" t="s">
        <v>563</v>
      </c>
      <c r="C247" s="84"/>
      <c r="D247" s="84"/>
      <c r="E247" s="84"/>
      <c r="F247" s="85"/>
      <c r="G247" s="74" t="s">
        <v>564</v>
      </c>
      <c r="H247" s="164" t="s">
        <v>558</v>
      </c>
      <c r="I247" s="8"/>
      <c r="J247" s="7"/>
      <c r="K247" s="43"/>
    </row>
    <row r="248" spans="2:11" ht="15" customHeight="1">
      <c r="B248" s="90" t="s">
        <v>565</v>
      </c>
      <c r="C248" s="90"/>
      <c r="D248" s="90"/>
      <c r="E248" s="90"/>
      <c r="F248" s="91"/>
      <c r="G248" s="74" t="s">
        <v>566</v>
      </c>
      <c r="H248" s="164"/>
      <c r="I248" s="112">
        <f>I250+I251</f>
        <v>0</v>
      </c>
      <c r="J248" s="113">
        <f>J250+J251</f>
        <v>0</v>
      </c>
      <c r="K248" s="43"/>
    </row>
    <row r="249" spans="2:11">
      <c r="B249" s="76" t="s">
        <v>69</v>
      </c>
      <c r="C249" s="76"/>
      <c r="D249" s="76"/>
      <c r="E249" s="76"/>
      <c r="F249" s="77"/>
      <c r="G249" s="106"/>
      <c r="H249" s="161"/>
      <c r="I249" s="162"/>
      <c r="J249" s="163"/>
      <c r="K249" s="43"/>
    </row>
    <row r="250" spans="2:11" ht="15" customHeight="1">
      <c r="B250" s="82" t="s">
        <v>567</v>
      </c>
      <c r="C250" s="82"/>
      <c r="D250" s="82"/>
      <c r="E250" s="82"/>
      <c r="F250" s="83"/>
      <c r="G250" s="74" t="s">
        <v>568</v>
      </c>
      <c r="H250" s="164" t="s">
        <v>555</v>
      </c>
      <c r="I250" s="8"/>
      <c r="J250" s="7"/>
      <c r="K250" s="43"/>
    </row>
    <row r="251" spans="2:11" ht="15" customHeight="1">
      <c r="B251" s="84" t="s">
        <v>569</v>
      </c>
      <c r="C251" s="84"/>
      <c r="D251" s="84"/>
      <c r="E251" s="84"/>
      <c r="F251" s="85"/>
      <c r="G251" s="62" t="s">
        <v>570</v>
      </c>
      <c r="H251" s="165" t="s">
        <v>558</v>
      </c>
      <c r="I251" s="10"/>
      <c r="J251" s="9"/>
      <c r="K251" s="43"/>
    </row>
    <row r="252" spans="2:11" ht="15" customHeight="1">
      <c r="B252" s="90" t="s">
        <v>571</v>
      </c>
      <c r="C252" s="90"/>
      <c r="D252" s="90"/>
      <c r="E252" s="90"/>
      <c r="F252" s="91"/>
      <c r="G252" s="74" t="s">
        <v>572</v>
      </c>
      <c r="H252" s="160"/>
      <c r="I252" s="112">
        <f>I254+I255</f>
        <v>0</v>
      </c>
      <c r="J252" s="113">
        <f>J254+J255</f>
        <v>0</v>
      </c>
      <c r="K252" s="43"/>
    </row>
    <row r="253" spans="2:11">
      <c r="B253" s="76" t="s">
        <v>69</v>
      </c>
      <c r="C253" s="76"/>
      <c r="D253" s="76"/>
      <c r="E253" s="76"/>
      <c r="F253" s="77"/>
      <c r="G253" s="106"/>
      <c r="H253" s="161"/>
      <c r="I253" s="162"/>
      <c r="J253" s="163"/>
      <c r="K253" s="43"/>
    </row>
    <row r="254" spans="2:11" ht="15" customHeight="1">
      <c r="B254" s="82" t="s">
        <v>573</v>
      </c>
      <c r="C254" s="82"/>
      <c r="D254" s="82"/>
      <c r="E254" s="82"/>
      <c r="F254" s="83"/>
      <c r="G254" s="74" t="s">
        <v>574</v>
      </c>
      <c r="H254" s="164" t="s">
        <v>555</v>
      </c>
      <c r="I254" s="8"/>
      <c r="J254" s="7"/>
      <c r="K254" s="43"/>
    </row>
    <row r="255" spans="2:11" ht="15" customHeight="1">
      <c r="B255" s="84" t="s">
        <v>575</v>
      </c>
      <c r="C255" s="84"/>
      <c r="D255" s="84"/>
      <c r="E255" s="84"/>
      <c r="F255" s="85"/>
      <c r="G255" s="62" t="s">
        <v>576</v>
      </c>
      <c r="H255" s="165" t="s">
        <v>558</v>
      </c>
      <c r="I255" s="10"/>
      <c r="J255" s="9"/>
      <c r="K255" s="43"/>
    </row>
    <row r="256" spans="2:11" ht="24.75" customHeight="1">
      <c r="B256" s="90" t="s">
        <v>577</v>
      </c>
      <c r="C256" s="90"/>
      <c r="D256" s="90"/>
      <c r="E256" s="90"/>
      <c r="F256" s="91"/>
      <c r="G256" s="74" t="s">
        <v>578</v>
      </c>
      <c r="H256" s="160"/>
      <c r="I256" s="10">
        <f>I258+I259</f>
        <v>0</v>
      </c>
      <c r="J256" s="166">
        <f>J258+J259</f>
        <v>0</v>
      </c>
      <c r="K256" s="43"/>
    </row>
    <row r="257" spans="2:18" ht="12.75" customHeight="1">
      <c r="B257" s="76" t="s">
        <v>69</v>
      </c>
      <c r="C257" s="76"/>
      <c r="D257" s="76"/>
      <c r="E257" s="76"/>
      <c r="F257" s="77"/>
      <c r="G257" s="86"/>
      <c r="H257" s="167"/>
      <c r="I257" s="22"/>
      <c r="J257" s="168"/>
      <c r="K257" s="43"/>
    </row>
    <row r="258" spans="2:18" ht="15.75" customHeight="1">
      <c r="B258" s="82" t="s">
        <v>573</v>
      </c>
      <c r="C258" s="82"/>
      <c r="D258" s="82"/>
      <c r="E258" s="82"/>
      <c r="F258" s="83"/>
      <c r="G258" s="74" t="s">
        <v>579</v>
      </c>
      <c r="H258" s="160" t="s">
        <v>555</v>
      </c>
      <c r="I258" s="8"/>
      <c r="J258" s="169"/>
      <c r="K258" s="43"/>
    </row>
    <row r="259" spans="2:18" ht="15" customHeight="1">
      <c r="B259" s="84" t="s">
        <v>575</v>
      </c>
      <c r="C259" s="84"/>
      <c r="D259" s="84"/>
      <c r="E259" s="84"/>
      <c r="F259" s="85"/>
      <c r="G259" s="74" t="s">
        <v>580</v>
      </c>
      <c r="H259" s="160" t="s">
        <v>558</v>
      </c>
      <c r="I259" s="10"/>
      <c r="J259" s="166"/>
      <c r="K259" s="43"/>
    </row>
    <row r="260" spans="2:18" ht="21.75" customHeight="1">
      <c r="B260" s="60" t="s">
        <v>581</v>
      </c>
      <c r="C260" s="60"/>
      <c r="D260" s="60"/>
      <c r="E260" s="60"/>
      <c r="F260" s="61"/>
      <c r="G260" s="74" t="s">
        <v>582</v>
      </c>
      <c r="H260" s="160"/>
      <c r="I260" s="112">
        <f>I262+I266+I267+I268</f>
        <v>0</v>
      </c>
      <c r="J260" s="113">
        <f>J262+J266+J267+J268</f>
        <v>0</v>
      </c>
      <c r="K260" s="43"/>
    </row>
    <row r="261" spans="2:18">
      <c r="B261" s="76" t="s">
        <v>69</v>
      </c>
      <c r="C261" s="76"/>
      <c r="D261" s="76"/>
      <c r="E261" s="76"/>
      <c r="F261" s="77"/>
      <c r="G261" s="106"/>
      <c r="H261" s="161"/>
      <c r="I261" s="162"/>
      <c r="J261" s="163"/>
      <c r="K261" s="43"/>
    </row>
    <row r="262" spans="2:18" ht="15.75" customHeight="1" thickBot="1">
      <c r="B262" s="82" t="s">
        <v>583</v>
      </c>
      <c r="C262" s="82"/>
      <c r="D262" s="82"/>
      <c r="E262" s="82"/>
      <c r="F262" s="83"/>
      <c r="G262" s="134" t="s">
        <v>584</v>
      </c>
      <c r="H262" s="170" t="s">
        <v>555</v>
      </c>
      <c r="I262" s="136"/>
      <c r="J262" s="137"/>
      <c r="K262" s="43"/>
    </row>
    <row r="263" spans="2:18">
      <c r="B263" s="146"/>
      <c r="C263" s="146"/>
      <c r="D263" s="146"/>
      <c r="E263" s="146"/>
      <c r="F263" s="146"/>
      <c r="G263" s="146"/>
      <c r="H263" s="146"/>
      <c r="I263" s="146"/>
      <c r="J263" s="101" t="s">
        <v>585</v>
      </c>
      <c r="K263" s="43"/>
    </row>
    <row r="264" spans="2:18" ht="33.75">
      <c r="B264" s="50" t="s">
        <v>57</v>
      </c>
      <c r="C264" s="50"/>
      <c r="D264" s="50"/>
      <c r="E264" s="50"/>
      <c r="F264" s="51"/>
      <c r="G264" s="140" t="s">
        <v>58</v>
      </c>
      <c r="H264" s="140" t="s">
        <v>59</v>
      </c>
      <c r="I264" s="48" t="s">
        <v>60</v>
      </c>
      <c r="J264" s="49" t="s">
        <v>61</v>
      </c>
      <c r="K264" s="43"/>
    </row>
    <row r="265" spans="2:18" ht="15.75" thickBot="1">
      <c r="B265" s="50">
        <v>1</v>
      </c>
      <c r="C265" s="50"/>
      <c r="D265" s="50"/>
      <c r="E265" s="50"/>
      <c r="F265" s="51"/>
      <c r="G265" s="52">
        <v>2</v>
      </c>
      <c r="H265" s="52">
        <v>3</v>
      </c>
      <c r="I265" s="52">
        <v>4</v>
      </c>
      <c r="J265" s="53">
        <v>5</v>
      </c>
      <c r="K265" s="43"/>
    </row>
    <row r="266" spans="2:18" ht="15" customHeight="1">
      <c r="B266" s="84" t="s">
        <v>586</v>
      </c>
      <c r="C266" s="84"/>
      <c r="D266" s="84"/>
      <c r="E266" s="84"/>
      <c r="F266" s="85"/>
      <c r="G266" s="102" t="s">
        <v>587</v>
      </c>
      <c r="H266" s="171" t="s">
        <v>558</v>
      </c>
      <c r="I266" s="104"/>
      <c r="J266" s="110"/>
      <c r="K266" s="43"/>
    </row>
    <row r="267" spans="2:18" ht="15" customHeight="1">
      <c r="B267" s="84" t="s">
        <v>588</v>
      </c>
      <c r="C267" s="84"/>
      <c r="D267" s="84"/>
      <c r="E267" s="84"/>
      <c r="F267" s="85"/>
      <c r="G267" s="62" t="s">
        <v>589</v>
      </c>
      <c r="H267" s="172" t="s">
        <v>555</v>
      </c>
      <c r="I267" s="10"/>
      <c r="J267" s="7"/>
      <c r="K267" s="43"/>
    </row>
    <row r="268" spans="2:18" ht="15" customHeight="1">
      <c r="B268" s="84" t="s">
        <v>590</v>
      </c>
      <c r="C268" s="84"/>
      <c r="D268" s="84"/>
      <c r="E268" s="84"/>
      <c r="F268" s="85"/>
      <c r="G268" s="62" t="s">
        <v>591</v>
      </c>
      <c r="H268" s="172" t="s">
        <v>558</v>
      </c>
      <c r="I268" s="10"/>
      <c r="J268" s="9"/>
      <c r="K268" s="43"/>
      <c r="R268" s="173"/>
    </row>
    <row r="269" spans="2:18" ht="22.5" customHeight="1">
      <c r="B269" s="60" t="s">
        <v>592</v>
      </c>
      <c r="C269" s="60"/>
      <c r="D269" s="60"/>
      <c r="E269" s="60"/>
      <c r="F269" s="61"/>
      <c r="G269" s="74" t="s">
        <v>593</v>
      </c>
      <c r="H269" s="160"/>
      <c r="I269" s="112">
        <f>I271+I272+I273</f>
        <v>0</v>
      </c>
      <c r="J269" s="113">
        <f>J271+J272+J273</f>
        <v>0</v>
      </c>
      <c r="K269" s="43"/>
    </row>
    <row r="270" spans="2:18">
      <c r="B270" s="66" t="s">
        <v>69</v>
      </c>
      <c r="C270" s="66"/>
      <c r="D270" s="66"/>
      <c r="E270" s="66"/>
      <c r="F270" s="67"/>
      <c r="G270" s="106"/>
      <c r="H270" s="161"/>
      <c r="I270" s="162"/>
      <c r="J270" s="163"/>
      <c r="K270" s="43"/>
    </row>
    <row r="271" spans="2:18" ht="15" customHeight="1">
      <c r="B271" s="72" t="s">
        <v>594</v>
      </c>
      <c r="C271" s="72"/>
      <c r="D271" s="72"/>
      <c r="E271" s="72"/>
      <c r="F271" s="73"/>
      <c r="G271" s="74" t="s">
        <v>595</v>
      </c>
      <c r="H271" s="164" t="s">
        <v>555</v>
      </c>
      <c r="I271" s="8">
        <v>-27601490.59</v>
      </c>
      <c r="J271" s="7">
        <v>-7119146.0199999996</v>
      </c>
      <c r="K271" s="43"/>
    </row>
    <row r="272" spans="2:18" ht="15" customHeight="1">
      <c r="B272" s="90" t="s">
        <v>596</v>
      </c>
      <c r="C272" s="90"/>
      <c r="D272" s="90"/>
      <c r="E272" s="90"/>
      <c r="F272" s="91"/>
      <c r="G272" s="62" t="s">
        <v>597</v>
      </c>
      <c r="H272" s="144" t="s">
        <v>558</v>
      </c>
      <c r="I272" s="10">
        <v>27601490.59</v>
      </c>
      <c r="J272" s="9">
        <v>7119146.0199999996</v>
      </c>
      <c r="K272" s="43"/>
    </row>
    <row r="273" spans="2:12" ht="15.75" customHeight="1" thickBot="1">
      <c r="B273" s="90" t="s">
        <v>598</v>
      </c>
      <c r="C273" s="90"/>
      <c r="D273" s="90"/>
      <c r="E273" s="90"/>
      <c r="F273" s="91"/>
      <c r="G273" s="134" t="s">
        <v>599</v>
      </c>
      <c r="H273" s="174" t="s">
        <v>600</v>
      </c>
      <c r="I273" s="136"/>
      <c r="J273" s="12"/>
      <c r="K273" s="43"/>
    </row>
    <row r="274" spans="2:12">
      <c r="B274" s="26"/>
      <c r="C274" s="26"/>
      <c r="D274" s="26"/>
      <c r="E274" s="26"/>
      <c r="F274" s="26"/>
      <c r="G274" s="26"/>
      <c r="H274" s="26"/>
      <c r="I274" s="26"/>
      <c r="J274" s="26"/>
      <c r="K274" s="43"/>
    </row>
    <row r="275" spans="2:12" ht="22.5" customHeight="1">
      <c r="B275" s="14" t="s">
        <v>601</v>
      </c>
      <c r="C275" s="14"/>
      <c r="D275" s="14"/>
      <c r="E275" s="14"/>
      <c r="F275" s="14"/>
      <c r="G275" s="14"/>
      <c r="H275" s="14"/>
      <c r="I275" s="14"/>
      <c r="J275" s="34"/>
      <c r="K275" s="175"/>
      <c r="L275" s="43"/>
    </row>
    <row r="276" spans="2:12" ht="15" customHeight="1">
      <c r="B276" s="176" t="s">
        <v>57</v>
      </c>
      <c r="C276" s="177"/>
      <c r="D276" s="178" t="s">
        <v>58</v>
      </c>
      <c r="E276" s="178" t="s">
        <v>59</v>
      </c>
      <c r="F276" s="178" t="s">
        <v>602</v>
      </c>
      <c r="G276" s="179" t="s">
        <v>603</v>
      </c>
      <c r="H276" s="180"/>
      <c r="I276" s="181"/>
      <c r="J276" s="178" t="s">
        <v>604</v>
      </c>
      <c r="K276" s="182"/>
      <c r="L276" s="182"/>
    </row>
    <row r="277" spans="2:12">
      <c r="B277" s="183"/>
      <c r="C277" s="184"/>
      <c r="D277" s="185"/>
      <c r="E277" s="185"/>
      <c r="F277" s="185"/>
      <c r="G277" s="186"/>
      <c r="H277" s="187"/>
      <c r="I277" s="188"/>
      <c r="J277" s="189"/>
      <c r="K277" s="182"/>
      <c r="L277" s="182"/>
    </row>
    <row r="278" spans="2:12" ht="15.75" thickBot="1">
      <c r="B278" s="50">
        <v>1</v>
      </c>
      <c r="C278" s="51"/>
      <c r="D278" s="141">
        <v>2</v>
      </c>
      <c r="E278" s="141">
        <v>3</v>
      </c>
      <c r="F278" s="141">
        <v>4</v>
      </c>
      <c r="G278" s="190">
        <v>5</v>
      </c>
      <c r="H278" s="191"/>
      <c r="I278" s="192">
        <v>6</v>
      </c>
      <c r="J278" s="141">
        <v>7</v>
      </c>
      <c r="K278" s="182"/>
      <c r="L278" s="182"/>
    </row>
    <row r="279" spans="2:12" ht="23.25" customHeight="1">
      <c r="B279" s="193" t="s">
        <v>605</v>
      </c>
      <c r="C279" s="194"/>
      <c r="D279" s="102" t="s">
        <v>606</v>
      </c>
      <c r="E279" s="147" t="s">
        <v>607</v>
      </c>
      <c r="F279" s="147" t="s">
        <v>607</v>
      </c>
      <c r="G279" s="195" t="s">
        <v>607</v>
      </c>
      <c r="H279" s="195"/>
      <c r="I279" s="147" t="s">
        <v>607</v>
      </c>
      <c r="J279" s="159">
        <f>SUM(J280:J292)</f>
        <v>27532634.48</v>
      </c>
      <c r="K279" s="182"/>
      <c r="L279" s="182"/>
    </row>
    <row r="280" spans="2:12" ht="15" customHeight="1">
      <c r="B280" s="196" t="s">
        <v>608</v>
      </c>
      <c r="C280" s="197"/>
      <c r="D280" s="198" t="s">
        <v>606</v>
      </c>
      <c r="E280" s="199" t="s">
        <v>293</v>
      </c>
      <c r="F280" s="199" t="s">
        <v>609</v>
      </c>
      <c r="G280" s="200" t="s">
        <v>610</v>
      </c>
      <c r="H280" s="200"/>
      <c r="I280" s="201"/>
      <c r="J280" s="2">
        <v>16410764.57</v>
      </c>
      <c r="K280" s="182"/>
      <c r="L280" s="182"/>
    </row>
    <row r="281" spans="2:12" ht="23.25" customHeight="1">
      <c r="B281" s="196" t="s">
        <v>611</v>
      </c>
      <c r="C281" s="197"/>
      <c r="D281" s="198" t="s">
        <v>606</v>
      </c>
      <c r="E281" s="199" t="s">
        <v>299</v>
      </c>
      <c r="F281" s="199" t="s">
        <v>612</v>
      </c>
      <c r="G281" s="200" t="s">
        <v>610</v>
      </c>
      <c r="H281" s="200"/>
      <c r="I281" s="201"/>
      <c r="J281" s="2">
        <v>4956050.96</v>
      </c>
      <c r="K281" s="182"/>
      <c r="L281" s="182"/>
    </row>
    <row r="282" spans="2:12" ht="15" customHeight="1">
      <c r="B282" s="196" t="s">
        <v>613</v>
      </c>
      <c r="C282" s="197"/>
      <c r="D282" s="198" t="s">
        <v>606</v>
      </c>
      <c r="E282" s="199" t="s">
        <v>308</v>
      </c>
      <c r="F282" s="199" t="s">
        <v>348</v>
      </c>
      <c r="G282" s="200" t="s">
        <v>610</v>
      </c>
      <c r="H282" s="200"/>
      <c r="I282" s="201"/>
      <c r="J282" s="2">
        <v>39320.19</v>
      </c>
      <c r="K282" s="182"/>
      <c r="L282" s="182"/>
    </row>
    <row r="283" spans="2:12" ht="15" customHeight="1">
      <c r="B283" s="196" t="s">
        <v>614</v>
      </c>
      <c r="C283" s="197"/>
      <c r="D283" s="198" t="s">
        <v>606</v>
      </c>
      <c r="E283" s="199" t="s">
        <v>314</v>
      </c>
      <c r="F283" s="199" t="s">
        <v>348</v>
      </c>
      <c r="G283" s="200" t="s">
        <v>610</v>
      </c>
      <c r="H283" s="200"/>
      <c r="I283" s="201"/>
      <c r="J283" s="2">
        <v>245419.59</v>
      </c>
      <c r="K283" s="182"/>
      <c r="L283" s="182"/>
    </row>
    <row r="284" spans="2:12" ht="15" customHeight="1">
      <c r="B284" s="196" t="s">
        <v>614</v>
      </c>
      <c r="C284" s="197"/>
      <c r="D284" s="198" t="s">
        <v>606</v>
      </c>
      <c r="E284" s="199" t="s">
        <v>314</v>
      </c>
      <c r="F284" s="199" t="s">
        <v>357</v>
      </c>
      <c r="G284" s="200" t="s">
        <v>610</v>
      </c>
      <c r="H284" s="200"/>
      <c r="I284" s="201"/>
      <c r="J284" s="2">
        <v>1434688.05</v>
      </c>
      <c r="K284" s="182"/>
      <c r="L284" s="182"/>
    </row>
    <row r="285" spans="2:12" ht="23.25" customHeight="1">
      <c r="B285" s="196" t="s">
        <v>615</v>
      </c>
      <c r="C285" s="197"/>
      <c r="D285" s="198" t="s">
        <v>606</v>
      </c>
      <c r="E285" s="199" t="s">
        <v>320</v>
      </c>
      <c r="F285" s="199" t="s">
        <v>348</v>
      </c>
      <c r="G285" s="200" t="s">
        <v>610</v>
      </c>
      <c r="H285" s="200"/>
      <c r="I285" s="201"/>
      <c r="J285" s="2">
        <v>374574.45</v>
      </c>
      <c r="K285" s="182"/>
      <c r="L285" s="182"/>
    </row>
    <row r="286" spans="2:12" ht="15" customHeight="1">
      <c r="B286" s="196" t="s">
        <v>616</v>
      </c>
      <c r="C286" s="197"/>
      <c r="D286" s="198" t="s">
        <v>606</v>
      </c>
      <c r="E286" s="199" t="s">
        <v>323</v>
      </c>
      <c r="F286" s="199" t="s">
        <v>348</v>
      </c>
      <c r="G286" s="200" t="s">
        <v>610</v>
      </c>
      <c r="H286" s="200"/>
      <c r="I286" s="201"/>
      <c r="J286" s="2">
        <v>1302693.8999999999</v>
      </c>
      <c r="K286" s="182"/>
      <c r="L286" s="182"/>
    </row>
    <row r="287" spans="2:12" ht="23.25" customHeight="1">
      <c r="B287" s="196" t="s">
        <v>617</v>
      </c>
      <c r="C287" s="197"/>
      <c r="D287" s="198" t="s">
        <v>606</v>
      </c>
      <c r="E287" s="199" t="s">
        <v>403</v>
      </c>
      <c r="F287" s="199" t="s">
        <v>609</v>
      </c>
      <c r="G287" s="200" t="s">
        <v>610</v>
      </c>
      <c r="H287" s="200"/>
      <c r="I287" s="201"/>
      <c r="J287" s="2">
        <v>110641.77</v>
      </c>
      <c r="K287" s="182"/>
      <c r="L287" s="182"/>
    </row>
    <row r="288" spans="2:12" ht="15" customHeight="1">
      <c r="B288" s="196" t="s">
        <v>618</v>
      </c>
      <c r="C288" s="197"/>
      <c r="D288" s="198" t="s">
        <v>606</v>
      </c>
      <c r="E288" s="199" t="s">
        <v>440</v>
      </c>
      <c r="F288" s="199" t="s">
        <v>619</v>
      </c>
      <c r="G288" s="200" t="s">
        <v>610</v>
      </c>
      <c r="H288" s="200"/>
      <c r="I288" s="201"/>
      <c r="J288" s="2">
        <v>2509249</v>
      </c>
      <c r="K288" s="182"/>
      <c r="L288" s="182"/>
    </row>
    <row r="289" spans="2:12" ht="23.25" customHeight="1">
      <c r="B289" s="196" t="s">
        <v>620</v>
      </c>
      <c r="C289" s="197"/>
      <c r="D289" s="198" t="s">
        <v>606</v>
      </c>
      <c r="E289" s="199" t="s">
        <v>489</v>
      </c>
      <c r="F289" s="199" t="s">
        <v>348</v>
      </c>
      <c r="G289" s="200" t="s">
        <v>610</v>
      </c>
      <c r="H289" s="200"/>
      <c r="I289" s="201"/>
      <c r="J289" s="2">
        <v>133432</v>
      </c>
      <c r="K289" s="182"/>
      <c r="L289" s="182"/>
    </row>
    <row r="290" spans="2:12" ht="23.25" customHeight="1">
      <c r="B290" s="196" t="s">
        <v>621</v>
      </c>
      <c r="C290" s="197"/>
      <c r="D290" s="198" t="s">
        <v>606</v>
      </c>
      <c r="E290" s="199" t="s">
        <v>480</v>
      </c>
      <c r="F290" s="199" t="s">
        <v>348</v>
      </c>
      <c r="G290" s="200" t="s">
        <v>610</v>
      </c>
      <c r="H290" s="200"/>
      <c r="I290" s="201"/>
      <c r="J290" s="2">
        <v>3200</v>
      </c>
      <c r="K290" s="182"/>
      <c r="L290" s="182"/>
    </row>
    <row r="291" spans="2:12" ht="34.5" customHeight="1">
      <c r="B291" s="196" t="s">
        <v>622</v>
      </c>
      <c r="C291" s="197"/>
      <c r="D291" s="198" t="s">
        <v>606</v>
      </c>
      <c r="E291" s="199" t="s">
        <v>483</v>
      </c>
      <c r="F291" s="199" t="s">
        <v>348</v>
      </c>
      <c r="G291" s="200" t="s">
        <v>610</v>
      </c>
      <c r="H291" s="200"/>
      <c r="I291" s="201"/>
      <c r="J291" s="2">
        <v>12600</v>
      </c>
      <c r="K291" s="182"/>
      <c r="L291" s="182"/>
    </row>
    <row r="292" spans="2:12" ht="0.75" customHeight="1" thickBot="1">
      <c r="B292" s="202"/>
      <c r="C292" s="203"/>
      <c r="D292" s="94"/>
      <c r="E292" s="145"/>
      <c r="F292" s="145"/>
      <c r="G292" s="204"/>
      <c r="H292" s="204"/>
      <c r="I292" s="205"/>
      <c r="J292" s="206"/>
      <c r="K292" s="43"/>
      <c r="L292" s="43"/>
    </row>
    <row r="293" spans="2:12">
      <c r="B293" s="15"/>
      <c r="C293" s="15"/>
      <c r="D293" s="15"/>
      <c r="E293" s="15"/>
      <c r="F293" s="26"/>
      <c r="G293" s="26"/>
      <c r="H293" s="26"/>
      <c r="I293" s="15"/>
      <c r="J293" s="15"/>
      <c r="K293" s="175"/>
      <c r="L293" s="43"/>
    </row>
    <row r="294" spans="2:12" ht="15" customHeight="1">
      <c r="B294" s="32" t="s">
        <v>623</v>
      </c>
      <c r="C294" s="32"/>
      <c r="D294" s="207"/>
      <c r="G294" s="208"/>
      <c r="H294" s="208"/>
      <c r="I294" s="33" t="s">
        <v>624</v>
      </c>
      <c r="J294" s="33"/>
      <c r="K294" s="175"/>
      <c r="L294" s="43"/>
    </row>
    <row r="295" spans="2:12">
      <c r="B295" s="207"/>
      <c r="C295" s="207"/>
      <c r="D295" s="207"/>
      <c r="E295" s="209" t="s">
        <v>625</v>
      </c>
      <c r="F295" s="209"/>
      <c r="G295" s="26"/>
      <c r="H295" s="26"/>
      <c r="I295" s="210" t="s">
        <v>626</v>
      </c>
      <c r="J295" s="210"/>
      <c r="K295" s="175"/>
      <c r="L295" s="43"/>
    </row>
    <row r="296" spans="2:12" ht="24.75" customHeight="1">
      <c r="B296" s="32" t="s">
        <v>627</v>
      </c>
      <c r="C296" s="32"/>
      <c r="D296" s="32"/>
      <c r="G296" s="208"/>
      <c r="H296" s="208"/>
      <c r="I296" s="33" t="s">
        <v>638</v>
      </c>
      <c r="J296" s="33"/>
      <c r="K296" s="175"/>
      <c r="L296" s="43"/>
    </row>
    <row r="297" spans="2:12">
      <c r="B297" s="207"/>
      <c r="C297" s="207"/>
      <c r="D297" s="207"/>
      <c r="E297" s="209" t="s">
        <v>625</v>
      </c>
      <c r="F297" s="209"/>
      <c r="G297" s="26"/>
      <c r="H297" s="26"/>
      <c r="I297" s="210" t="s">
        <v>626</v>
      </c>
      <c r="J297" s="210"/>
      <c r="K297" s="175"/>
      <c r="L297" s="43"/>
    </row>
    <row r="298" spans="2:12" ht="23.25" customHeight="1">
      <c r="B298" s="32" t="s">
        <v>639</v>
      </c>
      <c r="C298" s="32"/>
      <c r="D298" s="32"/>
      <c r="E298" s="211"/>
      <c r="F298" s="211"/>
      <c r="G298" s="211"/>
      <c r="H298" s="211"/>
      <c r="I298" s="15"/>
      <c r="J298" s="15"/>
      <c r="K298" s="175"/>
      <c r="L298" s="43"/>
    </row>
    <row r="299" spans="2:12" ht="15.75" customHeight="1">
      <c r="B299" s="211"/>
      <c r="C299" s="211"/>
      <c r="D299" s="211"/>
      <c r="E299" s="211"/>
      <c r="F299" s="211"/>
      <c r="G299" s="211"/>
      <c r="H299" s="211"/>
      <c r="I299" s="15"/>
      <c r="J299" s="15"/>
      <c r="K299" s="175"/>
      <c r="L299" s="43"/>
    </row>
    <row r="300" spans="2:12" hidden="1">
      <c r="E300" s="26"/>
      <c r="F300" s="26"/>
      <c r="G300" s="26"/>
      <c r="H300" s="26"/>
      <c r="I300" s="26"/>
      <c r="J300" s="26"/>
      <c r="K300" s="43"/>
    </row>
    <row r="301" spans="2:12" ht="48" hidden="1" customHeight="1" thickTop="1" thickBot="1">
      <c r="B301" s="43"/>
      <c r="C301" s="43"/>
      <c r="D301" s="212"/>
      <c r="E301" s="213"/>
      <c r="F301" s="213"/>
      <c r="G301" s="214" t="s">
        <v>628</v>
      </c>
      <c r="H301" s="214"/>
      <c r="I301" s="215"/>
      <c r="J301" s="43"/>
      <c r="K301" s="43"/>
    </row>
    <row r="302" spans="2:12" ht="3.75" hidden="1" customHeight="1" thickTop="1" thickBot="1">
      <c r="B302" s="43"/>
      <c r="C302" s="43"/>
      <c r="D302" s="216"/>
      <c r="E302" s="216"/>
      <c r="F302" s="216"/>
      <c r="G302" s="217"/>
      <c r="H302" s="217"/>
      <c r="I302" s="217"/>
      <c r="J302" s="43"/>
      <c r="K302" s="43"/>
    </row>
    <row r="303" spans="2:12" ht="15.75" hidden="1" thickTop="1">
      <c r="D303" s="218" t="s">
        <v>629</v>
      </c>
      <c r="E303" s="219"/>
      <c r="F303" s="219"/>
      <c r="G303" s="220"/>
      <c r="H303" s="220"/>
      <c r="I303" s="221"/>
    </row>
    <row r="304" spans="2:12" hidden="1">
      <c r="D304" s="222" t="s">
        <v>630</v>
      </c>
      <c r="E304" s="223"/>
      <c r="F304" s="223"/>
      <c r="G304" s="224"/>
      <c r="H304" s="224"/>
      <c r="I304" s="225"/>
    </row>
    <row r="305" spans="4:9" hidden="1">
      <c r="D305" s="222" t="s">
        <v>631</v>
      </c>
      <c r="E305" s="223"/>
      <c r="F305" s="223"/>
      <c r="G305" s="226"/>
      <c r="H305" s="226"/>
      <c r="I305" s="227"/>
    </row>
    <row r="306" spans="4:9" hidden="1">
      <c r="D306" s="222" t="s">
        <v>632</v>
      </c>
      <c r="E306" s="223"/>
      <c r="F306" s="223"/>
      <c r="G306" s="226"/>
      <c r="H306" s="226"/>
      <c r="I306" s="227"/>
    </row>
    <row r="307" spans="4:9" hidden="1">
      <c r="D307" s="222" t="s">
        <v>633</v>
      </c>
      <c r="E307" s="223"/>
      <c r="F307" s="223"/>
      <c r="G307" s="226"/>
      <c r="H307" s="226"/>
      <c r="I307" s="227"/>
    </row>
    <row r="308" spans="4:9" hidden="1">
      <c r="D308" s="222" t="s">
        <v>634</v>
      </c>
      <c r="E308" s="223"/>
      <c r="F308" s="223"/>
      <c r="G308" s="224"/>
      <c r="H308" s="224"/>
      <c r="I308" s="225"/>
    </row>
    <row r="309" spans="4:9" hidden="1">
      <c r="D309" s="222" t="s">
        <v>635</v>
      </c>
      <c r="E309" s="223"/>
      <c r="F309" s="223"/>
      <c r="G309" s="224"/>
      <c r="H309" s="224"/>
      <c r="I309" s="225"/>
    </row>
    <row r="310" spans="4:9" hidden="1">
      <c r="D310" s="222" t="s">
        <v>636</v>
      </c>
      <c r="E310" s="223"/>
      <c r="F310" s="223"/>
      <c r="G310" s="226"/>
      <c r="H310" s="226"/>
      <c r="I310" s="227"/>
    </row>
    <row r="311" spans="4:9" ht="15.75" hidden="1" thickBot="1">
      <c r="D311" s="228" t="s">
        <v>637</v>
      </c>
      <c r="E311" s="229"/>
      <c r="F311" s="229"/>
      <c r="G311" s="230"/>
      <c r="H311" s="230"/>
      <c r="I311" s="231"/>
    </row>
    <row r="312" spans="4:9" ht="3.75" hidden="1" customHeight="1" thickTop="1">
      <c r="D312" s="232"/>
      <c r="E312" s="232"/>
      <c r="F312" s="232"/>
      <c r="G312" s="233"/>
      <c r="H312" s="233"/>
      <c r="I312" s="233"/>
    </row>
    <row r="313" spans="4:9" hidden="1"/>
  </sheetData>
  <mergeCells count="348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4:C294"/>
    <mergeCell ref="G294:H294"/>
    <mergeCell ref="I294:J294"/>
    <mergeCell ref="E295:F295"/>
    <mergeCell ref="I295:J295"/>
    <mergeCell ref="B296:D296"/>
    <mergeCell ref="G296:H296"/>
    <mergeCell ref="I296:J296"/>
    <mergeCell ref="B290:C290"/>
    <mergeCell ref="G290:H290"/>
    <mergeCell ref="B291:C291"/>
    <mergeCell ref="G291:H291"/>
    <mergeCell ref="B292:C292"/>
    <mergeCell ref="G292:H292"/>
    <mergeCell ref="D303:F303"/>
    <mergeCell ref="G303:I303"/>
    <mergeCell ref="D304:F304"/>
    <mergeCell ref="G304:I304"/>
    <mergeCell ref="D305:F305"/>
    <mergeCell ref="G305:I305"/>
    <mergeCell ref="E297:F297"/>
    <mergeCell ref="I297:J297"/>
    <mergeCell ref="B298:D298"/>
    <mergeCell ref="D301:F301"/>
    <mergeCell ref="G301:I301"/>
    <mergeCell ref="D302:F302"/>
    <mergeCell ref="G302:I302"/>
    <mergeCell ref="D312:F312"/>
    <mergeCell ref="G312:I312"/>
    <mergeCell ref="D309:F309"/>
    <mergeCell ref="G309:I309"/>
    <mergeCell ref="D310:F310"/>
    <mergeCell ref="G310:I310"/>
    <mergeCell ref="D311:F311"/>
    <mergeCell ref="G311:I311"/>
    <mergeCell ref="D306:F306"/>
    <mergeCell ref="G306:I306"/>
    <mergeCell ref="D307:F307"/>
    <mergeCell ref="G307:I307"/>
    <mergeCell ref="D308:F308"/>
    <mergeCell ref="G308:I30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1206</vt:i4>
      </vt:variant>
    </vt:vector>
  </HeadingPairs>
  <TitlesOfParts>
    <vt:vector size="120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'0503723'!TR_30200300711_2336403438</vt:lpstr>
      <vt:lpstr>'0503723'!TR_30200300711_2336403439</vt:lpstr>
      <vt:lpstr>'0503723'!TR_30200300711_2336403440</vt:lpstr>
      <vt:lpstr>'0503723'!TR_30200300711_2336403441</vt:lpstr>
      <vt:lpstr>'0503723'!TR_30200300711_2336403442</vt:lpstr>
      <vt:lpstr>'0503723'!TR_30200300711_2336403443</vt:lpstr>
      <vt:lpstr>'0503723'!TR_30200300711_2336403444</vt:lpstr>
      <vt:lpstr>'0503723'!TR_30200300711_2336403446</vt:lpstr>
      <vt:lpstr>'0503723'!TR_30200300711_2336403448</vt:lpstr>
      <vt:lpstr>'0503723'!TR_30200300711_2336403449</vt:lpstr>
      <vt:lpstr>'0503723'!TR_30200300711_2336403450</vt:lpstr>
      <vt:lpstr>'0503723'!TR_30200300711_2336403451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2024-03-20T12:13:51Z</cp:lastPrinted>
  <dcterms:created xsi:type="dcterms:W3CDTF">2024-03-07T12:38:51Z</dcterms:created>
  <dcterms:modified xsi:type="dcterms:W3CDTF">2024-03-20T12:13:53Z</dcterms:modified>
</cp:coreProperties>
</file>