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60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инфо'!$B$10</definedName>
    <definedName name="ID_28033835536" localSheetId="3">'0503773 (4. Дополнительная инфо'!$C$10</definedName>
    <definedName name="ID_28033835537" localSheetId="3">'0503773 (4. Дополнительная инфо'!$D$10</definedName>
    <definedName name="ID_28033835538" localSheetId="3">'0503773 (4. Дополнительная инфо'!$E$10</definedName>
    <definedName name="ID_28033835539" localSheetId="3">'0503773 (4. Дополнительная инфо'!$F$10</definedName>
    <definedName name="ID_28033835540" localSheetId="3">'0503773 (4. Дополнительная инфо'!$G$10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инфо'!$A$11:$J$12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инфо'!$A$8:$J$8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70839996" localSheetId="3">'0503773 (4. Дополнительная инфо'!$A$11:$J$11</definedName>
    <definedName name="TR_30200353096_2370839997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" localSheetId="3">'0503773 (4. Дополнительная инфо'!$A$8:$J$8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11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K42" i="4"/>
  <c r="J42" i="4"/>
  <c r="I42" i="4"/>
  <c r="H42" i="4"/>
  <c r="G42" i="4"/>
  <c r="F42" i="4"/>
  <c r="E42" i="4"/>
  <c r="D42" i="4"/>
  <c r="D41" i="4"/>
  <c r="D40" i="4"/>
  <c r="D39" i="4"/>
  <c r="D37" i="4" s="1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2" i="4"/>
  <c r="K20" i="4"/>
  <c r="J20" i="4"/>
  <c r="I20" i="4"/>
  <c r="H20" i="4"/>
  <c r="G20" i="4"/>
  <c r="F20" i="4"/>
  <c r="E20" i="4"/>
  <c r="D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2" i="2" s="1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I59" i="2"/>
  <c r="F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0" i="2" s="1"/>
  <c r="C59" i="2" s="1"/>
  <c r="J40" i="2"/>
  <c r="J59" i="2" s="1"/>
  <c r="I40" i="2"/>
  <c r="H40" i="2"/>
  <c r="H59" i="2" s="1"/>
  <c r="G40" i="2"/>
  <c r="G59" i="2" s="1"/>
  <c r="F40" i="2"/>
  <c r="E40" i="2"/>
  <c r="E59" i="2" s="1"/>
  <c r="D40" i="2"/>
  <c r="D59" i="2" s="1"/>
  <c r="F39" i="2"/>
  <c r="F60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I39" i="2" s="1"/>
  <c r="I60" i="2" s="1"/>
  <c r="H21" i="2"/>
  <c r="G21" i="2"/>
  <c r="F21" i="2"/>
  <c r="E21" i="2"/>
  <c r="D21" i="2"/>
  <c r="C21" i="2"/>
  <c r="C20" i="2"/>
  <c r="C19" i="2"/>
  <c r="C18" i="2"/>
  <c r="J17" i="2"/>
  <c r="J39" i="2" s="1"/>
  <c r="J60" i="2" s="1"/>
  <c r="I17" i="2"/>
  <c r="H17" i="2"/>
  <c r="H39" i="2" s="1"/>
  <c r="H60" i="2" s="1"/>
  <c r="G17" i="2"/>
  <c r="G39" i="2" s="1"/>
  <c r="G60" i="2" s="1"/>
  <c r="F17" i="2"/>
  <c r="E17" i="2"/>
  <c r="E39" i="2" s="1"/>
  <c r="D17" i="2"/>
  <c r="D39" i="2" s="1"/>
  <c r="D60" i="2" s="1"/>
  <c r="C16" i="2"/>
  <c r="C15" i="2"/>
  <c r="C13" i="2"/>
  <c r="C17" i="2" s="1"/>
  <c r="C39" i="2" s="1"/>
  <c r="C83" i="2" l="1"/>
  <c r="C86" i="2" s="1"/>
  <c r="C60" i="2"/>
  <c r="E60" i="2"/>
</calcChain>
</file>

<file path=xl/sharedStrings.xml><?xml version="1.0" encoding="utf-8"?>
<sst xmlns="http://schemas.openxmlformats.org/spreadsheetml/2006/main" count="504" uniqueCount="317">
  <si>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</si>
  <si>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</si>
  <si>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</si>
  <si>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</si>
  <si>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</si>
  <si>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</si>
  <si>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</si>
  <si>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</si>
  <si>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</si>
  <si>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</si>
  <si>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</si>
  <si>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</si>
  <si>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</si>
  <si>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</si>
  <si>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</si>
  <si>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</si>
  <si>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</si>
  <si>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</si>
  <si>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</si>
  <si>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</si>
  <si>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</si>
  <si>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</si>
  <si>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</si>
  <si>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</si>
  <si>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</si>
  <si>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</si>
  <si>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</si>
  <si>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</si>
  <si>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</si>
  <si>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</si>
  <si>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</si>
  <si>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</si>
  <si>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</si>
  <si>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</si>
  <si>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</si>
  <si>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3128151376</t>
  </si>
  <si>
    <t>Кононенко Т.А.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</si>
  <si>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</si>
  <si>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</si>
  <si>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</si>
  <si>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</si>
  <si>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</si>
  <si>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</si>
  <si>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</si>
  <si>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</si>
  <si>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</si>
  <si>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</si>
  <si>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</si>
  <si>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</si>
  <si>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</si>
  <si>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</si>
  <si>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</si>
  <si>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</si>
  <si>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</si>
  <si>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</si>
  <si>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</si>
  <si>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</si>
  <si>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</si>
  <si>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</si>
  <si>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</si>
  <si>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</si>
  <si>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</si>
  <si>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</si>
  <si>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</si>
  <si>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</si>
  <si>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</si>
  <si>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</si>
  <si>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</si>
  <si>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</si>
  <si>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</si>
  <si>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</si>
  <si>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</si>
  <si>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</si>
  <si>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</si>
  <si>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</si>
  <si>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</si>
  <si>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</si>
  <si>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</si>
  <si>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</si>
  <si>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</si>
  <si>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</si>
  <si>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</si>
  <si>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</si>
  <si>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</si>
  <si>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</si>
  <si>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</si>
  <si>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</si>
  <si>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</si>
  <si>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</si>
  <si>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</si>
  <si>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</si>
  <si>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</si>
  <si>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</si>
  <si>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</si>
  <si>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</si>
  <si>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</si>
  <si>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</si>
  <si>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</si>
  <si>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</si>
  <si>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</si>
  <si>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</si>
  <si>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</si>
  <si>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</si>
  <si>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</si>
  <si>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</si>
  <si>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</si>
  <si>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</si>
  <si>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</si>
  <si>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</si>
  <si>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</si>
  <si>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</si>
  <si>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</si>
  <si>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</si>
  <si>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</si>
  <si>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</si>
  <si>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</si>
  <si>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</si>
  <si>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</si>
  <si>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</si>
  <si>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</si>
  <si>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</si>
  <si>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</si>
  <si>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</si>
  <si>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</si>
  <si>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</si>
  <si>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</si>
  <si>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</si>
  <si>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</si>
  <si>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</si>
  <si>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</si>
  <si>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</si>
  <si>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</si>
  <si>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</si>
  <si>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</si>
  <si>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</si>
  <si>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</si>
  <si>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</si>
  <si>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</si>
  <si>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</si>
  <si>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</si>
  <si>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</si>
  <si>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</si>
  <si>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</si>
  <si>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</si>
  <si>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</si>
  <si>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</si>
  <si>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</si>
  <si>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</si>
  <si>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</si>
  <si>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</si>
  <si>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</si>
  <si>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</si>
  <si>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</si>
  <si>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</si>
  <si>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</si>
  <si>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</si>
  <si>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</si>
  <si>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</si>
  <si>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</si>
  <si>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</si>
  <si>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</si>
  <si>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</si>
  <si>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</si>
  <si>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</si>
  <si>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</si>
  <si>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</si>
  <si>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</si>
  <si>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</si>
  <si>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</si>
  <si>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</si>
  <si>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</si>
  <si>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</si>
  <si>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</si>
  <si>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</si>
  <si>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</si>
  <si>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</si>
  <si>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</si>
  <si>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</si>
  <si>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</si>
  <si>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</si>
  <si>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</si>
  <si>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</si>
  <si>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</si>
  <si>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</si>
  <si>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</si>
  <si>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</si>
  <si>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</si>
  <si>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</si>
  <si>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</si>
  <si>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</si>
  <si>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</si>
  <si>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</si>
  <si>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</si>
  <si>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</si>
  <si>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</si>
  <si>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</si>
  <si>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</si>
  <si>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</si>
  <si>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</si>
  <si>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</si>
  <si>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</si>
  <si>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</si>
  <si>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</si>
  <si>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</si>
  <si>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</si>
  <si>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</si>
  <si>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</si>
  <si>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</si>
  <si>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</si>
  <si>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</si>
  <si>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</si>
  <si>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</si>
  <si>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</si>
  <si>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</si>
  <si>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</si>
  <si>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</si>
  <si>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</si>
  <si>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</si>
  <si>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</si>
  <si>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</si>
  <si>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</si>
  <si>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</si>
  <si>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</si>
  <si>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</si>
  <si>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</si>
  <si>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</si>
  <si>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</si>
  <si>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</si>
  <si>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</si>
  <si>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</si>
  <si>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</si>
  <si>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</si>
  <si>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</si>
  <si>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</si>
  <si>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</si>
  <si>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</si>
  <si>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</si>
  <si>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</si>
  <si>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</si>
  <si>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</si>
  <si>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</si>
  <si>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</si>
  <si>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</si>
  <si>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</si>
  <si>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</si>
  <si>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</si>
  <si>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</si>
  <si>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</si>
  <si>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</si>
  <si>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</si>
  <si>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</si>
  <si>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</si>
  <si>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</si>
  <si>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</si>
  <si>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</si>
  <si>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</si>
  <si>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</si>
  <si>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</si>
  <si>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</si>
  <si>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</si>
  <si>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</si>
  <si>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</si>
  <si>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</si>
  <si>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</si>
  <si>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</si>
  <si>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</si>
  <si>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</si>
  <si>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</si>
  <si>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</si>
  <si>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</si>
  <si>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</si>
  <si>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</si>
  <si>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</si>
  <si>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</si>
  <si>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</si>
  <si>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</si>
  <si>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</si>
  <si>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</si>
  <si>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</si>
  <si>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</si>
  <si>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</si>
  <si>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</si>
  <si>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</si>
  <si>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</si>
  <si>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</si>
  <si>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</si>
  <si>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</si>
  <si>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</si>
  <si>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</si>
  <si>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</si>
  <si>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</si>
  <si>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</si>
  <si>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</si>
  <si>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</si>
  <si>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</si>
  <si>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</si>
  <si>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</si>
  <si>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</si>
  <si>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</si>
  <si>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</si>
  <si>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</si>
  <si>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</si>
  <si>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</si>
  <si>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</si>
  <si>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</si>
  <si>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</si>
  <si>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</si>
  <si>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</si>
  <si>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</si>
  <si>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</si>
  <si>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</si>
  <si>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</si>
  <si>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</si>
  <si>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</si>
  <si>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</si>
  <si>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430221</t>
  </si>
  <si>
    <t>430231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</si>
</sst>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lightGray">
        <bgColor rgb="FFFFFFCC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301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6" borderId="8" xfId="1" applyNumberFormat="1" applyFont="1" applyFill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6" borderId="11" xfId="1" applyNumberFormat="1" applyFont="1" applyFill="1" applyBorder="1" applyAlignment="1" applyProtection="1">
      <alignment horizontal="right"/>
      <protection locked="0"/>
    </xf>
    <xf numFmtId="4" fontId="6" fillId="6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" fontId="6" fillId="10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5E8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677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6B6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73A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 t="str">
        <f>IF(OR(D13&lt;&gt;"",E13&lt;&gt;"",F13&lt;&gt;"",G13&lt;&gt;"",H13&lt;&gt;"",I13&lt;&gt;"",J13&lt;&gt;""),SUM(D13:J13),"")</f>
        <v/>
      </c>
      <c r="D13" s="47"/>
      <c r="E13" s="47"/>
      <c r="F13" s="47"/>
      <c r="G13" s="47"/>
      <c r="H13" s="47"/>
      <c r="I13" s="47"/>
      <c r="J13" s="48"/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 t="str">
        <f>IF(OR(D15&lt;&gt;"",E15&lt;&gt;"",F15&lt;&gt;"",G15&lt;&gt;"",H15&lt;&gt;"",I15&lt;&gt;"",J15&lt;&gt;""),SUM(D15:J15),"")</f>
        <v/>
      </c>
      <c r="D15" s="59"/>
      <c r="E15" s="59"/>
      <c r="F15" s="59"/>
      <c r="G15" s="59"/>
      <c r="H15" s="59"/>
      <c r="I15" s="59"/>
      <c r="J15" s="60"/>
      <c r="K15" s="3"/>
    </row>
    <row r="16" spans="1:14" ht="24" x14ac:dyDescent="0.2">
      <c r="A16" s="61" t="s">
        <v>63</v>
      </c>
      <c r="B16" s="57" t="s">
        <v>64</v>
      </c>
      <c r="C16" s="58" t="str">
        <f>IF(OR(D16&lt;&gt;"",E16&lt;&gt;"",F16&lt;&gt;"",G16&lt;&gt;"",H16&lt;&gt;"",I16&lt;&gt;"",J16&lt;&gt;""),SUM(D16:J16),"")</f>
        <v/>
      </c>
      <c r="D16" s="59"/>
      <c r="E16" s="59"/>
      <c r="F16" s="59"/>
      <c r="G16" s="59"/>
      <c r="H16" s="59"/>
      <c r="I16" s="59"/>
      <c r="J16" s="60"/>
      <c r="K16" s="3"/>
    </row>
    <row r="17" spans="1:11" x14ac:dyDescent="0.2">
      <c r="A17" s="51" t="s">
        <v>65</v>
      </c>
      <c r="B17" s="57" t="s">
        <v>66</v>
      </c>
      <c r="C17" s="62" t="str">
        <f t="shared" ref="C17:J17" si="0">IF(OR(C13&lt;&gt;"",C15&lt;&gt;""),IF(C13="","0",C13)-IF(C15="","0",C15),"")</f>
        <v/>
      </c>
      <c r="D17" s="62" t="str">
        <f t="shared" si="0"/>
        <v/>
      </c>
      <c r="E17" s="62" t="str">
        <f t="shared" si="0"/>
        <v/>
      </c>
      <c r="F17" s="62" t="str">
        <f t="shared" si="0"/>
        <v/>
      </c>
      <c r="G17" s="62" t="str">
        <f t="shared" si="0"/>
        <v/>
      </c>
      <c r="H17" s="62" t="str">
        <f t="shared" si="0"/>
        <v/>
      </c>
      <c r="I17" s="62" t="str">
        <f t="shared" si="0"/>
        <v/>
      </c>
      <c r="J17" s="63" t="str">
        <f t="shared" si="0"/>
        <v/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 t="str">
        <f t="shared" ref="C39:J39" si="3">IF(OR(C17&lt;&gt;"",C21&lt;&gt;"",C22&lt;&gt;"",C23&lt;&gt;"",C25&lt;&gt;"",C27&lt;&gt;"",C28&lt;&gt;"",C30&lt;&gt;"",C36&lt;&gt;"",C37&lt;&gt;"",C38&lt;&gt;""),SUM(C17,C21:C23,C25,C27,C28,C30,C36:C38),"")</f>
        <v/>
      </c>
      <c r="D39" s="62" t="str">
        <f t="shared" si="3"/>
        <v/>
      </c>
      <c r="E39" s="62" t="str">
        <f t="shared" si="3"/>
        <v/>
      </c>
      <c r="F39" s="62" t="str">
        <f t="shared" si="3"/>
        <v/>
      </c>
      <c r="G39" s="62" t="str">
        <f t="shared" si="3"/>
        <v/>
      </c>
      <c r="H39" s="62" t="str">
        <f t="shared" si="3"/>
        <v/>
      </c>
      <c r="I39" s="62" t="str">
        <f t="shared" si="3"/>
        <v/>
      </c>
      <c r="J39" s="63" t="str">
        <f t="shared" si="3"/>
        <v/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 t="str">
        <f t="shared" ref="C60:J60" si="7">IF(OR(C39&lt;&gt;"",C59&lt;&gt;""),SUM(C39,C59),"")</f>
        <v/>
      </c>
      <c r="D60" s="107" t="str">
        <f t="shared" si="7"/>
        <v/>
      </c>
      <c r="E60" s="107" t="str">
        <f t="shared" si="7"/>
        <v/>
      </c>
      <c r="F60" s="107" t="str">
        <f t="shared" si="7"/>
        <v/>
      </c>
      <c r="G60" s="107" t="str">
        <f t="shared" si="7"/>
        <v/>
      </c>
      <c r="H60" s="107" t="str">
        <f t="shared" si="7"/>
        <v/>
      </c>
      <c r="I60" s="107" t="str">
        <f t="shared" si="7"/>
        <v/>
      </c>
      <c r="J60" s="108" t="str">
        <f t="shared" si="7"/>
        <v/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 t="str">
        <f>IF(OR(D84&lt;&gt;"",E84&lt;&gt;"",F84&lt;&gt;"",G84&lt;&gt;"",H84&lt;&gt;"",I84&lt;&gt;"",J84&lt;&gt;""),SUM(D84:J84),"")</f>
        <v/>
      </c>
      <c r="D84" s="116"/>
      <c r="E84" s="116"/>
      <c r="F84" s="116"/>
      <c r="G84" s="116"/>
      <c r="H84" s="116"/>
      <c r="I84" s="116"/>
      <c r="J84" s="117"/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 t="str">
        <f t="shared" ref="C86:J86" si="11">IF(OR(C83&lt;&gt;"",C84&lt;&gt;""),SUM(C83,C84),"")</f>
        <v/>
      </c>
      <c r="D86" s="107" t="str">
        <f t="shared" si="11"/>
        <v/>
      </c>
      <c r="E86" s="107" t="str">
        <f t="shared" si="11"/>
        <v/>
      </c>
      <c r="F86" s="107" t="str">
        <f t="shared" si="11"/>
        <v/>
      </c>
      <c r="G86" s="107" t="str">
        <f t="shared" si="11"/>
        <v/>
      </c>
      <c r="H86" s="107" t="str">
        <f t="shared" si="11"/>
        <v/>
      </c>
      <c r="I86" s="107" t="str">
        <f t="shared" si="11"/>
        <v/>
      </c>
      <c r="J86" s="108" t="str">
        <f t="shared" si="11"/>
        <v/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>
        <f t="shared" si="5"/>
        <v>14400</v>
      </c>
      <c r="E50" s="59">
        <v>0</v>
      </c>
      <c r="F50" s="59">
        <v>0</v>
      </c>
      <c r="G50" s="59">
        <v>14400</v>
      </c>
      <c r="H50" s="59">
        <v>0</v>
      </c>
      <c r="I50" s="59">
        <v>0</v>
      </c>
      <c r="J50" s="59">
        <v>0</v>
      </c>
      <c r="K50" s="60">
        <v>0</v>
      </c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/>
      <c r="C7" s="271"/>
      <c r="D7" s="271"/>
      <c r="E7" s="271"/>
      <c r="F7" s="271"/>
      <c r="G7" s="272"/>
      <c r="H7" s="153"/>
      <c r="I7" s="153"/>
      <c r="J7" s="125"/>
      <c r="K7" s="125"/>
    </row>
    <row r="8" spans="1:11" x14ac:dyDescent="0.25">
      <c r="A8" s="273"/>
      <c r="B8" s="274" t="str">
        <f>IF(OR(C8&lt;&gt;"",D8&lt;&gt;"",E8&lt;&gt;"",F8&lt;&gt;"",G8&lt;&gt;""),SUM(C8:G8),"")</f>
        <v/>
      </c>
      <c r="C8" s="275"/>
      <c r="D8" s="275"/>
      <c r="E8" s="275"/>
      <c r="F8" s="275"/>
      <c r="G8" s="276"/>
      <c r="H8" s="161"/>
      <c r="I8" s="161"/>
      <c r="J8" s="162"/>
      <c r="K8" s="125"/>
    </row>
    <row r="9" spans="1:11" ht="10.5" hidden="1" customHeight="1" x14ac:dyDescent="0.25">
      <c r="A9" s="277"/>
      <c r="B9" s="278"/>
      <c r="C9" s="279"/>
      <c r="D9" s="280"/>
      <c r="E9" s="280"/>
      <c r="F9" s="280"/>
      <c r="G9" s="281"/>
      <c r="H9" s="170"/>
      <c r="I9" s="170"/>
      <c r="J9" s="125"/>
      <c r="K9" s="125"/>
    </row>
    <row r="10" spans="1:11" ht="24.75" x14ac:dyDescent="0.25">
      <c r="A10" s="269" t="s">
        <v>196</v>
      </c>
      <c r="B10" s="282">
        <v>0</v>
      </c>
      <c r="C10" s="283">
        <v>0</v>
      </c>
      <c r="D10" s="283">
        <v>0</v>
      </c>
      <c r="E10" s="283">
        <v>0</v>
      </c>
      <c r="F10" s="283">
        <v>0</v>
      </c>
      <c r="G10" s="284">
        <v>0</v>
      </c>
      <c r="H10" s="153"/>
      <c r="I10" s="153"/>
      <c r="J10" s="125"/>
      <c r="K10" s="125"/>
    </row>
    <row r="11" spans="1:11" s="125" customFormat="1" ht="12.75" customHeight="1" x14ac:dyDescent="0.2">
      <c r="A11" s="285" t="s">
        <v>315</v>
      </c>
      <c r="B11" s="286">
        <f>IF(OR(C11&lt;&gt;"",D11&lt;&gt;"",E11&lt;&gt;"",F11&lt;&gt;"",G11&lt;&gt;""),SUM(C11:G11),"")</f>
        <v>-14400</v>
      </c>
      <c r="C11" s="287">
        <v>0</v>
      </c>
      <c r="D11" s="287">
        <v>0</v>
      </c>
      <c r="E11" s="287">
        <v>0</v>
      </c>
      <c r="F11" s="287">
        <v>-14400</v>
      </c>
      <c r="G11" s="288">
        <v>0</v>
      </c>
      <c r="H11" s="170"/>
      <c r="I11" s="170"/>
    </row>
    <row r="12" spans="1:11" s="125" customFormat="1" ht="12.75" customHeight="1" x14ac:dyDescent="0.2">
      <c r="A12" s="285" t="s">
        <v>316</v>
      </c>
      <c r="B12" s="286">
        <f>IF(OR(C12&lt;&gt;"",D12&lt;&gt;"",E12&lt;&gt;"",F12&lt;&gt;"",G12&lt;&gt;""),SUM(C12:G12),"")</f>
        <v>14400</v>
      </c>
      <c r="C12" s="287">
        <v>0</v>
      </c>
      <c r="D12" s="287">
        <v>0</v>
      </c>
      <c r="E12" s="287">
        <v>0</v>
      </c>
      <c r="F12" s="287">
        <v>14400</v>
      </c>
      <c r="G12" s="288">
        <v>0</v>
      </c>
      <c r="H12" s="170"/>
      <c r="I12" s="170"/>
    </row>
    <row r="13" spans="1:11" s="125" customFormat="1" ht="2.1" customHeight="1" thickBot="1" x14ac:dyDescent="0.25">
      <c r="A13" s="170"/>
      <c r="B13" s="289"/>
      <c r="C13" s="290"/>
      <c r="D13" s="290"/>
      <c r="E13" s="290"/>
      <c r="F13" s="290"/>
      <c r="G13" s="291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92"/>
      <c r="E18" s="292"/>
      <c r="F18" s="293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4"/>
      <c r="E19" s="294"/>
      <c r="F19" s="295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6"/>
      <c r="E20" s="296"/>
      <c r="F20" s="297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6"/>
      <c r="E21" s="296"/>
      <c r="F21" s="297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6"/>
      <c r="E22" s="296"/>
      <c r="F22" s="297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4"/>
      <c r="E23" s="294"/>
      <c r="F23" s="295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4"/>
      <c r="E24" s="294"/>
      <c r="F24" s="295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6"/>
      <c r="E25" s="296"/>
      <c r="F25" s="297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8"/>
      <c r="E26" s="298"/>
      <c r="F26" s="299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300"/>
      <c r="E27" s="300"/>
      <c r="F27" s="300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инфо'!TR_30200353096_2370839996</vt:lpstr>
      <vt:lpstr>'0503773 (4. Дополнительная инфо'!TR_30200353096_2370839997</vt:lpstr>
      <vt:lpstr>'0503773 (2. Изменения в связи с'!TR_30200353106</vt:lpstr>
      <vt:lpstr>'0503773 (2. Изменения в связи с'!TR_30200353120</vt:lpstr>
      <vt:lpstr>'0503773 (4. Дополнительная инфо'!TR_30200353134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2024-03-07T12:44:14Z</dcterms:created>
  <dcterms:modified xsi:type="dcterms:W3CDTF">2024-03-07T12:44:22Z</dcterms:modified>
</cp:coreProperties>
</file>