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38430" localSheetId="0">'0503738'!$B$24:$V$24</definedName>
    <definedName name="TR_30200312267_2387938431" localSheetId="0">'0503738'!$B$25:$V$25</definedName>
    <definedName name="TR_30200312267_2387938432" localSheetId="0">'0503738'!$B$26:$V$26</definedName>
    <definedName name="TR_30200312267_2387938433" localSheetId="0">'0503738'!$B$27:$V$27</definedName>
    <definedName name="TR_30200312267_2387938434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R23" s="1"/>
  <c r="Q24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<sst xmlns="http://schemas.openxmlformats.org/spreadsheetml/2006/main" count="250" uniqueCount="151">
  <si>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</si>
  <si>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</si>
  <si>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</si>
  <si>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</si>
  <si>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</si>
  <si>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</si>
  <si>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</si>
  <si>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</si>
  <si>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</si>
  <si>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</si>
  <si>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</si>
  <si>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</si>
  <si>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</si>
  <si>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</si>
  <si>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</si>
  <si>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</si>
  <si>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по ОКПО</t>
  </si>
  <si>
    <t>49381657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</si>
  <si>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</si>
  <si>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</si>
  <si>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</si>
  <si>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</si>
  <si>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</si>
  <si>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</si>
  <si>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</si>
  <si>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</si>
  <si>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</si>
  <si>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</si>
  <si>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</si>
  <si>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</si>
  <si>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</si>
  <si>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</si>
  <si>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</si>
  <si>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</si>
  <si>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</si>
  <si>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3128151376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</si>
  <si>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</si>
  <si>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</si>
  <si>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</si>
  <si>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</si>
  <si>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</si>
  <si>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</si>
  <si>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</si>
  <si>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</si>
  <si>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</si>
  <si>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</si>
  <si>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</si>
  <si>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</si>
  <si>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</si>
  <si>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</si>
  <si>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</si>
  <si>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</si>
  <si>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</si>
  <si>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</si>
  <si>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</si>
  <si>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</si>
  <si>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</si>
  <si>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</si>
  <si>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</si>
  <si>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</si>
  <si>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</si>
  <si>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</si>
  <si>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</si>
  <si>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</si>
  <si>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</si>
  <si>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</si>
  <si>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</si>
  <si>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</si>
  <si>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</si>
  <si>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</si>
  <si>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</si>
  <si>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</si>
  <si>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</si>
  <si>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</si>
  <si>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</si>
  <si>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</si>
  <si>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</si>
  <si>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</si>
  <si>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</si>
  <si>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</si>
  <si>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</si>
  <si>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</si>
  <si>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</si>
  <si>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</si>
  <si>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</si>
  <si>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</si>
  <si>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</si>
  <si>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</si>
  <si>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</si>
  <si>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</si>
  <si>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</si>
  <si>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</si>
  <si>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</si>
  <si>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</si>
  <si>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</si>
  <si>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</si>
  <si>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</si>
  <si>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</si>
  <si>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</si>
  <si>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</si>
  <si>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</si>
  <si>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</si>
  <si>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</si>
  <si>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</si>
  <si>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</si>
  <si>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</si>
  <si>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</si>
  <si>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</si>
  <si>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</si>
  <si>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</si>
  <si>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</si>
  <si>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</si>
  <si>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</si>
  <si>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</si>
  <si>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</si>
  <si>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</si>
  <si>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</si>
  <si>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</si>
  <si>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</si>
  <si>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Кононенко Т.А.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</si>
  <si>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</si>
  <si>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</si>
  <si>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</si>
  <si>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</si>
  <si>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</si>
  <si>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</si>
  <si>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</si>
  <si>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</si>
  <si>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</si>
  <si>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</si>
  <si>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</si>
  <si>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</si>
  <si>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</si>
  <si>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</si>
  <si>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</si>
  <si>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</si>
  <si>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</si>
  <si>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</si>
  <si>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</si>
  <si>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</si>
  <si>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</si>
  <si>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</si>
  <si>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</si>
  <si>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</si>
  <si>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</si>
  <si>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</si>
  <si>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</si>
  <si>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Псарёва А.С.</t>
  </si>
  <si>
    <t>зам. гл. бухгалтера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</si>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</sst>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2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C55" sqref="C55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SUM(I24:I29)</f>
        <v>28295341.27</v>
      </c>
      <c r="J23" s="105"/>
      <c r="K23" s="106"/>
      <c r="L23" s="107">
        <f t="shared" ref="L23:R23" si="0">SUM(L24:L29)</f>
        <v>0</v>
      </c>
      <c r="M23" s="108">
        <f t="shared" si="0"/>
        <v>27532634.48</v>
      </c>
      <c r="N23" s="109">
        <f t="shared" si="0"/>
        <v>0</v>
      </c>
      <c r="O23" s="108">
        <f t="shared" si="0"/>
        <v>27532634.48</v>
      </c>
      <c r="P23" s="108">
        <f t="shared" si="0"/>
        <v>27532634.48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16521406.34</v>
      </c>
      <c r="J24" s="114"/>
      <c r="K24" s="115"/>
      <c r="L24" s="116">
        <v>0</v>
      </c>
      <c r="M24" s="116">
        <v>16521406.34</v>
      </c>
      <c r="N24" s="117">
        <v>0</v>
      </c>
      <c r="O24" s="118">
        <v>16521406.34</v>
      </c>
      <c r="P24" s="116">
        <v>16521406.34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4956050.96</v>
      </c>
      <c r="J25" s="114"/>
      <c r="K25" s="115"/>
      <c r="L25" s="116">
        <v>0</v>
      </c>
      <c r="M25" s="116">
        <v>4956050.96</v>
      </c>
      <c r="N25" s="117">
        <v>0</v>
      </c>
      <c r="O25" s="118">
        <v>4956050.96</v>
      </c>
      <c r="P25" s="116">
        <v>4956050.96</v>
      </c>
      <c r="Q25" s="119">
        <f t="shared" ref="Q25:Q28" si="1">M25-P25</f>
        <v>0</v>
      </c>
      <c r="R25" s="120">
        <f t="shared" ref="R25:R28" si="2">O25-P25</f>
        <v>0</v>
      </c>
      <c r="S25" s="87" t="s">
        <v>82</v>
      </c>
      <c r="T25" s="121" t="str">
        <f t="shared" ref="T25:T28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2712792.97</v>
      </c>
      <c r="J26" s="114"/>
      <c r="K26" s="115"/>
      <c r="L26" s="116">
        <v>0</v>
      </c>
      <c r="M26" s="116">
        <v>2111240.13</v>
      </c>
      <c r="N26" s="117">
        <v>0</v>
      </c>
      <c r="O26" s="118">
        <v>2111240.13</v>
      </c>
      <c r="P26" s="116">
        <v>2111240.13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1595842</v>
      </c>
      <c r="J27" s="114"/>
      <c r="K27" s="115"/>
      <c r="L27" s="116">
        <v>0</v>
      </c>
      <c r="M27" s="116">
        <v>1434688.05</v>
      </c>
      <c r="N27" s="117">
        <v>0</v>
      </c>
      <c r="O27" s="118">
        <v>1434688.05</v>
      </c>
      <c r="P27" s="116">
        <v>1434688.05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247</v>
      </c>
      <c r="U27" s="121"/>
      <c r="V27" s="98"/>
    </row>
    <row r="28" spans="2:22" ht="23.25">
      <c r="B28" s="1" t="s">
        <v>89</v>
      </c>
      <c r="C28" s="2" t="s">
        <v>76</v>
      </c>
      <c r="D28" s="3"/>
      <c r="E28" s="111"/>
      <c r="F28" s="111"/>
      <c r="G28" s="111"/>
      <c r="H28" s="112" t="s">
        <v>90</v>
      </c>
      <c r="I28" s="113">
        <v>2509249</v>
      </c>
      <c r="J28" s="114"/>
      <c r="K28" s="115"/>
      <c r="L28" s="116">
        <v>0</v>
      </c>
      <c r="M28" s="116">
        <v>2509249</v>
      </c>
      <c r="N28" s="117">
        <v>0</v>
      </c>
      <c r="O28" s="118">
        <v>2509249</v>
      </c>
      <c r="P28" s="116">
        <v>2509249</v>
      </c>
      <c r="Q28" s="119">
        <f t="shared" si="1"/>
        <v>0</v>
      </c>
      <c r="R28" s="120">
        <f t="shared" si="2"/>
        <v>0</v>
      </c>
      <c r="S28" s="87" t="s">
        <v>82</v>
      </c>
      <c r="T28" s="121" t="str">
        <f t="shared" si="3"/>
        <v>851</v>
      </c>
      <c r="U28" s="121"/>
      <c r="V28" s="98"/>
    </row>
    <row r="29" spans="2:22" ht="8.25" hidden="1" customHeight="1">
      <c r="B29" s="122"/>
      <c r="C29" s="4"/>
      <c r="D29" s="3"/>
      <c r="E29" s="111"/>
      <c r="F29" s="111"/>
      <c r="G29" s="111"/>
      <c r="H29" s="123"/>
      <c r="I29" s="124"/>
      <c r="J29" s="125"/>
      <c r="K29" s="126"/>
      <c r="L29" s="127"/>
      <c r="M29" s="128"/>
      <c r="N29" s="129"/>
      <c r="O29" s="128"/>
      <c r="P29" s="127"/>
      <c r="Q29" s="128"/>
      <c r="R29" s="130"/>
      <c r="S29" s="98"/>
      <c r="T29" s="98"/>
      <c r="U29" s="98"/>
      <c r="V29" s="98"/>
    </row>
    <row r="30" spans="2:22" ht="68.25">
      <c r="B30" s="131" t="s">
        <v>91</v>
      </c>
      <c r="C30" s="132" t="s">
        <v>92</v>
      </c>
      <c r="D30" s="77" t="s">
        <v>77</v>
      </c>
      <c r="E30" s="133"/>
      <c r="F30" s="133"/>
      <c r="G30" s="133"/>
      <c r="H30" s="78"/>
      <c r="I30" s="134">
        <f t="shared" ref="I30:R30" si="4">SUM(I31:I32)</f>
        <v>0</v>
      </c>
      <c r="J30" s="135">
        <f t="shared" si="4"/>
        <v>0</v>
      </c>
      <c r="K30" s="136">
        <f t="shared" si="4"/>
        <v>0</v>
      </c>
      <c r="L30" s="137">
        <f t="shared" si="4"/>
        <v>0</v>
      </c>
      <c r="M30" s="138">
        <f t="shared" si="4"/>
        <v>0</v>
      </c>
      <c r="N30" s="139">
        <f t="shared" si="4"/>
        <v>0</v>
      </c>
      <c r="O30" s="138">
        <f t="shared" si="4"/>
        <v>0</v>
      </c>
      <c r="P30" s="138">
        <f t="shared" si="4"/>
        <v>0</v>
      </c>
      <c r="Q30" s="138">
        <f t="shared" si="4"/>
        <v>0</v>
      </c>
      <c r="R30" s="140">
        <f t="shared" si="4"/>
        <v>0</v>
      </c>
      <c r="S30" s="98"/>
      <c r="T30" s="98"/>
      <c r="U30" s="98"/>
      <c r="V30" s="98"/>
    </row>
    <row r="31" spans="2:22">
      <c r="B31" s="1"/>
      <c r="C31" s="2" t="s">
        <v>92</v>
      </c>
      <c r="D31" s="3"/>
      <c r="E31" s="111"/>
      <c r="F31" s="111"/>
      <c r="G31" s="111"/>
      <c r="H31" s="112"/>
      <c r="I31" s="113"/>
      <c r="J31" s="114"/>
      <c r="K31" s="115"/>
      <c r="L31" s="116"/>
      <c r="M31" s="116"/>
      <c r="N31" s="117"/>
      <c r="O31" s="118"/>
      <c r="P31" s="116"/>
      <c r="Q31" s="119">
        <f>M31-P31</f>
        <v>0</v>
      </c>
      <c r="R31" s="120">
        <f>O31-P31</f>
        <v>0</v>
      </c>
      <c r="S31" s="87"/>
      <c r="T31" s="121" t="str">
        <f>D31&amp;E31&amp;F31&amp;G31&amp;IF(H31="","000",H31)</f>
        <v>000</v>
      </c>
      <c r="U31" s="121"/>
      <c r="V31" s="98"/>
    </row>
    <row r="32" spans="2:22" ht="0.75" customHeight="1" thickBot="1">
      <c r="B32" s="122"/>
      <c r="C32" s="5"/>
      <c r="D32" s="6"/>
      <c r="E32" s="141"/>
      <c r="F32" s="141"/>
      <c r="G32" s="141"/>
      <c r="H32" s="142"/>
      <c r="I32" s="143"/>
      <c r="J32" s="144"/>
      <c r="K32" s="145"/>
      <c r="L32" s="146"/>
      <c r="M32" s="147"/>
      <c r="N32" s="148"/>
      <c r="O32" s="147"/>
      <c r="P32" s="146"/>
      <c r="Q32" s="147"/>
      <c r="R32" s="149"/>
      <c r="S32" s="98"/>
      <c r="T32" s="98"/>
      <c r="U32" s="98"/>
      <c r="V32" s="98"/>
    </row>
    <row r="33" spans="2:22">
      <c r="B33" s="150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2"/>
      <c r="O33" s="152"/>
      <c r="P33" s="152"/>
      <c r="Q33" s="152"/>
      <c r="R33" s="152" t="s">
        <v>93</v>
      </c>
      <c r="S33" s="98"/>
      <c r="T33" s="98"/>
      <c r="U33" s="98"/>
      <c r="V33" s="98"/>
    </row>
    <row r="34" spans="2:22" ht="15" customHeight="1">
      <c r="B34" s="64" t="s">
        <v>51</v>
      </c>
      <c r="C34" s="65" t="s">
        <v>52</v>
      </c>
      <c r="D34" s="66" t="s">
        <v>94</v>
      </c>
      <c r="E34" s="67"/>
      <c r="F34" s="67"/>
      <c r="G34" s="67"/>
      <c r="H34" s="68"/>
      <c r="I34" s="66" t="s">
        <v>95</v>
      </c>
      <c r="J34" s="67"/>
      <c r="K34" s="68"/>
      <c r="L34" s="69" t="s">
        <v>55</v>
      </c>
      <c r="M34" s="70"/>
      <c r="N34" s="70"/>
      <c r="O34" s="64"/>
      <c r="P34" s="71" t="s">
        <v>56</v>
      </c>
      <c r="Q34" s="69" t="s">
        <v>57</v>
      </c>
      <c r="R34" s="70"/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66" t="s">
        <v>59</v>
      </c>
      <c r="M35" s="77" t="s">
        <v>60</v>
      </c>
      <c r="N35" s="78"/>
      <c r="O35" s="68" t="s">
        <v>61</v>
      </c>
      <c r="P35" s="79"/>
      <c r="Q35" s="65" t="s">
        <v>62</v>
      </c>
      <c r="R35" s="66" t="s">
        <v>63</v>
      </c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65" t="s">
        <v>64</v>
      </c>
      <c r="N36" s="65" t="s">
        <v>65</v>
      </c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73"/>
      <c r="D37" s="74"/>
      <c r="E37" s="75"/>
      <c r="F37" s="75"/>
      <c r="G37" s="75"/>
      <c r="H37" s="76"/>
      <c r="I37" s="74"/>
      <c r="J37" s="75"/>
      <c r="K37" s="76"/>
      <c r="L37" s="74"/>
      <c r="M37" s="73"/>
      <c r="N37" s="81"/>
      <c r="O37" s="76"/>
      <c r="P37" s="79"/>
      <c r="Q37" s="73"/>
      <c r="R37" s="80"/>
      <c r="S37" s="98"/>
      <c r="T37" s="98"/>
      <c r="U37" s="98"/>
      <c r="V37" s="98"/>
    </row>
    <row r="38" spans="2:22">
      <c r="B38" s="72"/>
      <c r="C38" s="82"/>
      <c r="D38" s="83"/>
      <c r="E38" s="84"/>
      <c r="F38" s="84"/>
      <c r="G38" s="84"/>
      <c r="H38" s="85"/>
      <c r="I38" s="83"/>
      <c r="J38" s="84"/>
      <c r="K38" s="85"/>
      <c r="L38" s="83"/>
      <c r="M38" s="73"/>
      <c r="N38" s="86"/>
      <c r="O38" s="85"/>
      <c r="P38" s="79"/>
      <c r="Q38" s="73"/>
      <c r="R38" s="80"/>
      <c r="S38" s="98"/>
      <c r="T38" s="98"/>
      <c r="U38" s="98"/>
      <c r="V38" s="98"/>
    </row>
    <row r="39" spans="2:22" ht="15.75" thickBot="1">
      <c r="B39" s="88" t="s">
        <v>66</v>
      </c>
      <c r="C39" s="94" t="s">
        <v>67</v>
      </c>
      <c r="D39" s="153" t="s">
        <v>26</v>
      </c>
      <c r="E39" s="154"/>
      <c r="F39" s="154"/>
      <c r="G39" s="154"/>
      <c r="H39" s="155"/>
      <c r="I39" s="69" t="s">
        <v>68</v>
      </c>
      <c r="J39" s="70"/>
      <c r="K39" s="64"/>
      <c r="L39" s="93" t="s">
        <v>7</v>
      </c>
      <c r="M39" s="94" t="s">
        <v>69</v>
      </c>
      <c r="N39" s="95" t="s">
        <v>70</v>
      </c>
      <c r="O39" s="94" t="s">
        <v>71</v>
      </c>
      <c r="P39" s="96" t="s">
        <v>72</v>
      </c>
      <c r="Q39" s="94" t="s">
        <v>73</v>
      </c>
      <c r="R39" s="97" t="s">
        <v>74</v>
      </c>
      <c r="S39" s="98"/>
      <c r="T39" s="98"/>
      <c r="U39" s="98"/>
      <c r="V39" s="98"/>
    </row>
    <row r="40" spans="2:22" ht="57">
      <c r="B40" s="156" t="s">
        <v>96</v>
      </c>
      <c r="C40" s="100" t="s">
        <v>97</v>
      </c>
      <c r="D40" s="101" t="s">
        <v>77</v>
      </c>
      <c r="E40" s="102"/>
      <c r="F40" s="102"/>
      <c r="G40" s="102"/>
      <c r="H40" s="103"/>
      <c r="I40" s="157">
        <f>I41+I65</f>
        <v>63749587</v>
      </c>
      <c r="J40" s="157"/>
      <c r="K40" s="157"/>
      <c r="L40" s="108">
        <f>L41+L65</f>
        <v>0</v>
      </c>
      <c r="M40" s="108">
        <f>M41+M65</f>
        <v>681452.14</v>
      </c>
      <c r="N40" s="108">
        <f>N41+N65</f>
        <v>0</v>
      </c>
      <c r="O40" s="108">
        <f>O41+O65</f>
        <v>244239.69</v>
      </c>
      <c r="P40" s="108">
        <f>P65</f>
        <v>0</v>
      </c>
      <c r="Q40" s="108">
        <f>Q41+Q65</f>
        <v>681452.14</v>
      </c>
      <c r="R40" s="110">
        <f>R41+R65</f>
        <v>244239.69</v>
      </c>
      <c r="S40" s="98"/>
      <c r="T40" s="98"/>
      <c r="U40" s="98"/>
      <c r="V40" s="98"/>
    </row>
    <row r="41" spans="2:22">
      <c r="B41" s="158" t="s">
        <v>98</v>
      </c>
      <c r="C41" s="132" t="s">
        <v>99</v>
      </c>
      <c r="D41" s="77"/>
      <c r="E41" s="133"/>
      <c r="F41" s="133"/>
      <c r="G41" s="133"/>
      <c r="H41" s="78"/>
      <c r="I41" s="11">
        <v>63749587</v>
      </c>
      <c r="J41" s="11"/>
      <c r="K41" s="11"/>
      <c r="L41" s="7">
        <v>0</v>
      </c>
      <c r="M41" s="7">
        <v>681452.14</v>
      </c>
      <c r="N41" s="7">
        <v>0</v>
      </c>
      <c r="O41" s="7">
        <v>244239.69</v>
      </c>
      <c r="P41" s="159" t="s">
        <v>77</v>
      </c>
      <c r="Q41" s="138">
        <f>M41</f>
        <v>681452.14</v>
      </c>
      <c r="R41" s="140">
        <f>O41</f>
        <v>244239.69</v>
      </c>
      <c r="S41" s="87"/>
      <c r="T41" s="121"/>
      <c r="U41" s="121"/>
      <c r="V41" s="98"/>
    </row>
    <row r="42" spans="2:22" ht="45.75">
      <c r="B42" s="160" t="s">
        <v>100</v>
      </c>
      <c r="C42" s="132" t="s">
        <v>101</v>
      </c>
      <c r="D42" s="77" t="s">
        <v>77</v>
      </c>
      <c r="E42" s="133"/>
      <c r="F42" s="133"/>
      <c r="G42" s="133"/>
      <c r="H42" s="78"/>
      <c r="I42" s="161">
        <v>0</v>
      </c>
      <c r="J42" s="161"/>
      <c r="K42" s="161"/>
      <c r="L42" s="138">
        <v>0</v>
      </c>
      <c r="M42" s="138">
        <v>0</v>
      </c>
      <c r="N42" s="138">
        <v>0</v>
      </c>
      <c r="O42" s="138">
        <v>0</v>
      </c>
      <c r="P42" s="159" t="s">
        <v>77</v>
      </c>
      <c r="Q42" s="138">
        <v>0</v>
      </c>
      <c r="R42" s="140">
        <v>0</v>
      </c>
      <c r="S42" s="87"/>
      <c r="T42" s="121"/>
      <c r="U42" s="121"/>
      <c r="V42" s="98"/>
    </row>
    <row r="43" spans="2:22">
      <c r="B43" s="160"/>
      <c r="C43" s="132" t="s">
        <v>101</v>
      </c>
      <c r="D43" s="162"/>
      <c r="E43" s="163"/>
      <c r="F43" s="163"/>
      <c r="G43" s="163"/>
      <c r="H43" s="164"/>
      <c r="I43" s="134"/>
      <c r="J43" s="135"/>
      <c r="K43" s="136"/>
      <c r="L43" s="138"/>
      <c r="M43" s="138"/>
      <c r="N43" s="138"/>
      <c r="O43" s="138"/>
      <c r="P43" s="159" t="s">
        <v>77</v>
      </c>
      <c r="Q43" s="138"/>
      <c r="R43" s="140"/>
      <c r="S43" s="87"/>
      <c r="T43" s="121"/>
      <c r="U43" s="121"/>
      <c r="V43" s="98"/>
    </row>
    <row r="44" spans="2:22" ht="6.75" hidden="1" customHeight="1">
      <c r="B44" s="160"/>
      <c r="C44" s="132"/>
      <c r="D44" s="3"/>
      <c r="E44" s="111"/>
      <c r="F44" s="111"/>
      <c r="G44" s="111"/>
      <c r="H44" s="123"/>
      <c r="I44" s="134"/>
      <c r="J44" s="135"/>
      <c r="K44" s="136"/>
      <c r="L44" s="138"/>
      <c r="M44" s="138"/>
      <c r="N44" s="138"/>
      <c r="O44" s="138"/>
      <c r="P44" s="159"/>
      <c r="Q44" s="138"/>
      <c r="R44" s="140"/>
      <c r="S44" s="87"/>
      <c r="T44" s="121"/>
      <c r="U44" s="121"/>
      <c r="V44" s="98"/>
    </row>
    <row r="45" spans="2:22" ht="34.5">
      <c r="B45" s="160" t="s">
        <v>102</v>
      </c>
      <c r="C45" s="132" t="s">
        <v>103</v>
      </c>
      <c r="D45" s="77" t="s">
        <v>77</v>
      </c>
      <c r="E45" s="133"/>
      <c r="F45" s="133"/>
      <c r="G45" s="133"/>
      <c r="H45" s="78"/>
      <c r="I45" s="134">
        <v>0</v>
      </c>
      <c r="J45" s="135"/>
      <c r="K45" s="136"/>
      <c r="L45" s="138">
        <v>0</v>
      </c>
      <c r="M45" s="138">
        <v>0</v>
      </c>
      <c r="N45" s="138">
        <v>0</v>
      </c>
      <c r="O45" s="138">
        <v>0</v>
      </c>
      <c r="P45" s="159" t="s">
        <v>77</v>
      </c>
      <c r="Q45" s="138">
        <v>0</v>
      </c>
      <c r="R45" s="140">
        <v>0</v>
      </c>
      <c r="S45" s="87"/>
      <c r="T45" s="121"/>
      <c r="U45" s="121"/>
      <c r="V45" s="98"/>
    </row>
    <row r="46" spans="2:22">
      <c r="B46" s="160"/>
      <c r="C46" s="132" t="s">
        <v>103</v>
      </c>
      <c r="D46" s="162"/>
      <c r="E46" s="163"/>
      <c r="F46" s="163"/>
      <c r="G46" s="163"/>
      <c r="H46" s="164"/>
      <c r="I46" s="134"/>
      <c r="J46" s="135"/>
      <c r="K46" s="136"/>
      <c r="L46" s="138"/>
      <c r="M46" s="138"/>
      <c r="N46" s="138"/>
      <c r="O46" s="138"/>
      <c r="P46" s="159" t="s">
        <v>77</v>
      </c>
      <c r="Q46" s="138"/>
      <c r="R46" s="140"/>
      <c r="S46" s="87"/>
      <c r="T46" s="121"/>
      <c r="U46" s="121"/>
      <c r="V46" s="98"/>
    </row>
    <row r="47" spans="2:22" ht="4.5" hidden="1" customHeight="1">
      <c r="B47" s="160"/>
      <c r="C47" s="132"/>
      <c r="D47" s="3"/>
      <c r="E47" s="111"/>
      <c r="F47" s="111"/>
      <c r="G47" s="111"/>
      <c r="H47" s="123"/>
      <c r="I47" s="134"/>
      <c r="J47" s="135"/>
      <c r="K47" s="136"/>
      <c r="L47" s="138"/>
      <c r="M47" s="138"/>
      <c r="N47" s="138"/>
      <c r="O47" s="138"/>
      <c r="P47" s="159"/>
      <c r="Q47" s="138"/>
      <c r="R47" s="140"/>
      <c r="S47" s="87"/>
      <c r="T47" s="121"/>
      <c r="U47" s="121"/>
      <c r="V47" s="98"/>
    </row>
    <row r="48" spans="2:22" ht="34.5">
      <c r="B48" s="160" t="s">
        <v>104</v>
      </c>
      <c r="C48" s="132" t="s">
        <v>105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0"/>
      <c r="C49" s="132" t="s">
        <v>105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0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>
      <c r="B51" s="160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f>I52+I55</f>
        <v>0</v>
      </c>
      <c r="J51" s="135"/>
      <c r="K51" s="136"/>
      <c r="L51" s="138">
        <f>L52+L55</f>
        <v>0</v>
      </c>
      <c r="M51" s="138">
        <f>M52+M55</f>
        <v>681452.14</v>
      </c>
      <c r="N51" s="138">
        <f>N52+N55</f>
        <v>0</v>
      </c>
      <c r="O51" s="138">
        <f>O52+O55</f>
        <v>0</v>
      </c>
      <c r="P51" s="159" t="s">
        <v>77</v>
      </c>
      <c r="Q51" s="138">
        <f>Q52+Q55</f>
        <v>681452.14</v>
      </c>
      <c r="R51" s="140">
        <f>R52+R55</f>
        <v>0</v>
      </c>
      <c r="S51" s="87"/>
      <c r="T51" s="121"/>
      <c r="U51" s="121"/>
      <c r="V51" s="98"/>
    </row>
    <row r="52" spans="2:22" ht="38.25" customHeight="1">
      <c r="B52" s="165" t="s">
        <v>108</v>
      </c>
      <c r="C52" s="132" t="s">
        <v>109</v>
      </c>
      <c r="D52" s="77" t="s">
        <v>77</v>
      </c>
      <c r="E52" s="133"/>
      <c r="F52" s="133"/>
      <c r="G52" s="133"/>
      <c r="H52" s="78"/>
      <c r="I52" s="134">
        <v>0</v>
      </c>
      <c r="J52" s="135"/>
      <c r="K52" s="136"/>
      <c r="L52" s="138">
        <v>0</v>
      </c>
      <c r="M52" s="138">
        <v>0</v>
      </c>
      <c r="N52" s="138">
        <v>0</v>
      </c>
      <c r="O52" s="138">
        <v>0</v>
      </c>
      <c r="P52" s="159" t="s">
        <v>77</v>
      </c>
      <c r="Q52" s="138">
        <v>0</v>
      </c>
      <c r="R52" s="140">
        <v>0</v>
      </c>
      <c r="S52" s="87"/>
      <c r="T52" s="121"/>
      <c r="U52" s="121"/>
      <c r="V52" s="98"/>
    </row>
    <row r="53" spans="2:22">
      <c r="B53" s="165"/>
      <c r="C53" s="132" t="s">
        <v>109</v>
      </c>
      <c r="D53" s="162"/>
      <c r="E53" s="163"/>
      <c r="F53" s="163"/>
      <c r="G53" s="163"/>
      <c r="H53" s="164"/>
      <c r="I53" s="134"/>
      <c r="J53" s="135"/>
      <c r="K53" s="136"/>
      <c r="L53" s="138"/>
      <c r="M53" s="138"/>
      <c r="N53" s="138"/>
      <c r="O53" s="138"/>
      <c r="P53" s="159" t="s">
        <v>77</v>
      </c>
      <c r="Q53" s="138"/>
      <c r="R53" s="140"/>
      <c r="S53" s="87"/>
      <c r="T53" s="121"/>
      <c r="U53" s="121"/>
      <c r="V53" s="98"/>
    </row>
    <row r="54" spans="2:22" ht="7.5" hidden="1" customHeight="1">
      <c r="B54" s="165"/>
      <c r="C54" s="132"/>
      <c r="D54" s="3"/>
      <c r="E54" s="111"/>
      <c r="F54" s="111"/>
      <c r="G54" s="111"/>
      <c r="H54" s="123"/>
      <c r="I54" s="134"/>
      <c r="J54" s="135"/>
      <c r="K54" s="136"/>
      <c r="L54" s="138"/>
      <c r="M54" s="138"/>
      <c r="N54" s="138"/>
      <c r="O54" s="138"/>
      <c r="P54" s="159"/>
      <c r="Q54" s="138"/>
      <c r="R54" s="140"/>
      <c r="S54" s="87"/>
      <c r="T54" s="121"/>
      <c r="U54" s="121"/>
      <c r="V54" s="98"/>
    </row>
    <row r="55" spans="2:22" ht="34.5">
      <c r="B55" s="165" t="s">
        <v>110</v>
      </c>
      <c r="C55" s="132" t="s">
        <v>111</v>
      </c>
      <c r="D55" s="77" t="s">
        <v>77</v>
      </c>
      <c r="E55" s="133"/>
      <c r="F55" s="133"/>
      <c r="G55" s="133"/>
      <c r="H55" s="78"/>
      <c r="I55" s="134">
        <v>0</v>
      </c>
      <c r="J55" s="135"/>
      <c r="K55" s="136"/>
      <c r="L55" s="138">
        <v>0</v>
      </c>
      <c r="M55" s="7">
        <v>681452.14</v>
      </c>
      <c r="N55" s="138">
        <v>0</v>
      </c>
      <c r="O55" s="138">
        <v>0</v>
      </c>
      <c r="P55" s="159" t="s">
        <v>77</v>
      </c>
      <c r="Q55" s="138">
        <f>M55</f>
        <v>681452.14</v>
      </c>
      <c r="R55" s="140">
        <v>0</v>
      </c>
      <c r="S55" s="87"/>
      <c r="T55" s="121"/>
      <c r="U55" s="121"/>
      <c r="V55" s="98"/>
    </row>
    <row r="56" spans="2:22">
      <c r="B56" s="165"/>
      <c r="C56" s="132" t="s">
        <v>111</v>
      </c>
      <c r="D56" s="162"/>
      <c r="E56" s="163"/>
      <c r="F56" s="163"/>
      <c r="G56" s="163"/>
      <c r="H56" s="164"/>
      <c r="I56" s="134"/>
      <c r="J56" s="135"/>
      <c r="K56" s="136"/>
      <c r="L56" s="138"/>
      <c r="M56" s="138"/>
      <c r="N56" s="138"/>
      <c r="O56" s="138"/>
      <c r="P56" s="159" t="s">
        <v>77</v>
      </c>
      <c r="Q56" s="138"/>
      <c r="R56" s="140"/>
      <c r="S56" s="87"/>
      <c r="T56" s="121"/>
      <c r="U56" s="121"/>
      <c r="V56" s="98"/>
    </row>
    <row r="57" spans="2:22" ht="0.75" customHeight="1" thickBot="1">
      <c r="B57" s="165"/>
      <c r="C57" s="5"/>
      <c r="D57" s="6"/>
      <c r="E57" s="141"/>
      <c r="F57" s="141"/>
      <c r="G57" s="141"/>
      <c r="H57" s="142"/>
      <c r="I57" s="166"/>
      <c r="J57" s="167"/>
      <c r="K57" s="168"/>
      <c r="L57" s="169"/>
      <c r="M57" s="169"/>
      <c r="N57" s="169"/>
      <c r="O57" s="169"/>
      <c r="P57" s="170"/>
      <c r="Q57" s="169"/>
      <c r="R57" s="171"/>
      <c r="S57" s="87"/>
      <c r="T57" s="121"/>
      <c r="U57" s="121"/>
      <c r="V57" s="98"/>
    </row>
    <row r="58" spans="2:22" ht="20.25">
      <c r="B58" s="150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152"/>
      <c r="O58" s="152"/>
      <c r="P58" s="152"/>
      <c r="Q58" s="152"/>
      <c r="R58" s="152" t="s">
        <v>112</v>
      </c>
      <c r="S58" s="87"/>
      <c r="T58" s="172" t="s">
        <v>113</v>
      </c>
      <c r="U58" s="172"/>
      <c r="V58" s="98"/>
    </row>
    <row r="59" spans="2:22" ht="15" customHeight="1">
      <c r="B59" s="64" t="s">
        <v>51</v>
      </c>
      <c r="C59" s="65" t="s">
        <v>52</v>
      </c>
      <c r="D59" s="66" t="s">
        <v>53</v>
      </c>
      <c r="E59" s="67"/>
      <c r="F59" s="67"/>
      <c r="G59" s="67"/>
      <c r="H59" s="68"/>
      <c r="I59" s="66" t="s">
        <v>95</v>
      </c>
      <c r="J59" s="67"/>
      <c r="K59" s="68"/>
      <c r="L59" s="69" t="s">
        <v>55</v>
      </c>
      <c r="M59" s="70"/>
      <c r="N59" s="70"/>
      <c r="O59" s="64"/>
      <c r="P59" s="71" t="s">
        <v>56</v>
      </c>
      <c r="Q59" s="69" t="s">
        <v>57</v>
      </c>
      <c r="R59" s="70"/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66" t="s">
        <v>59</v>
      </c>
      <c r="M60" s="77" t="s">
        <v>60</v>
      </c>
      <c r="N60" s="78"/>
      <c r="O60" s="68" t="s">
        <v>61</v>
      </c>
      <c r="P60" s="79"/>
      <c r="Q60" s="65" t="s">
        <v>62</v>
      </c>
      <c r="R60" s="66" t="s">
        <v>63</v>
      </c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65" t="s">
        <v>64</v>
      </c>
      <c r="N61" s="65" t="s">
        <v>65</v>
      </c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73"/>
      <c r="D62" s="74"/>
      <c r="E62" s="75"/>
      <c r="F62" s="75"/>
      <c r="G62" s="75"/>
      <c r="H62" s="76"/>
      <c r="I62" s="74"/>
      <c r="J62" s="75"/>
      <c r="K62" s="76"/>
      <c r="L62" s="74"/>
      <c r="M62" s="73"/>
      <c r="N62" s="81"/>
      <c r="O62" s="76"/>
      <c r="P62" s="79"/>
      <c r="Q62" s="73"/>
      <c r="R62" s="80"/>
      <c r="S62" s="87"/>
      <c r="T62" s="121">
        <v>0</v>
      </c>
      <c r="U62" s="121"/>
      <c r="V62" s="98"/>
    </row>
    <row r="63" spans="2:22">
      <c r="B63" s="72"/>
      <c r="C63" s="82"/>
      <c r="D63" s="83"/>
      <c r="E63" s="84"/>
      <c r="F63" s="84"/>
      <c r="G63" s="84"/>
      <c r="H63" s="85"/>
      <c r="I63" s="83"/>
      <c r="J63" s="84"/>
      <c r="K63" s="85"/>
      <c r="L63" s="83"/>
      <c r="M63" s="73"/>
      <c r="N63" s="86"/>
      <c r="O63" s="85"/>
      <c r="P63" s="79"/>
      <c r="Q63" s="73"/>
      <c r="R63" s="80"/>
      <c r="S63" s="87"/>
      <c r="T63" s="121">
        <v>0</v>
      </c>
      <c r="U63" s="121"/>
      <c r="V63" s="98"/>
    </row>
    <row r="64" spans="2:22" ht="15.75" thickBot="1">
      <c r="B64" s="88" t="s">
        <v>66</v>
      </c>
      <c r="C64" s="96" t="s">
        <v>67</v>
      </c>
      <c r="D64" s="153" t="s">
        <v>26</v>
      </c>
      <c r="E64" s="154"/>
      <c r="F64" s="154"/>
      <c r="G64" s="154"/>
      <c r="H64" s="155"/>
      <c r="I64" s="69" t="s">
        <v>68</v>
      </c>
      <c r="J64" s="70"/>
      <c r="K64" s="64"/>
      <c r="L64" s="93" t="s">
        <v>7</v>
      </c>
      <c r="M64" s="96" t="s">
        <v>69</v>
      </c>
      <c r="N64" s="95" t="s">
        <v>70</v>
      </c>
      <c r="O64" s="96" t="s">
        <v>71</v>
      </c>
      <c r="P64" s="96" t="s">
        <v>72</v>
      </c>
      <c r="Q64" s="96" t="s">
        <v>73</v>
      </c>
      <c r="R64" s="95" t="s">
        <v>74</v>
      </c>
      <c r="S64" s="87"/>
      <c r="T64" s="121">
        <v>0</v>
      </c>
      <c r="U64" s="121"/>
      <c r="V64" s="98"/>
    </row>
    <row r="65" spans="2:22" ht="34.5">
      <c r="B65" s="173" t="s">
        <v>114</v>
      </c>
      <c r="C65" s="100" t="s">
        <v>115</v>
      </c>
      <c r="D65" s="101"/>
      <c r="E65" s="102"/>
      <c r="F65" s="102"/>
      <c r="G65" s="102"/>
      <c r="H65" s="103"/>
      <c r="I65" s="10">
        <v>0</v>
      </c>
      <c r="J65" s="10"/>
      <c r="K65" s="10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108">
        <f>M65-P65</f>
        <v>0</v>
      </c>
      <c r="R65" s="110">
        <f>O65-P65</f>
        <v>0</v>
      </c>
      <c r="S65" s="87"/>
      <c r="T65" s="121">
        <v>0</v>
      </c>
      <c r="U65" s="121"/>
      <c r="V65" s="98"/>
    </row>
    <row r="66" spans="2:22" ht="15.75" thickBot="1">
      <c r="B66" s="9" t="s">
        <v>116</v>
      </c>
      <c r="C66" s="5" t="s">
        <v>117</v>
      </c>
      <c r="D66" s="174" t="s">
        <v>77</v>
      </c>
      <c r="E66" s="175"/>
      <c r="F66" s="175"/>
      <c r="G66" s="175"/>
      <c r="H66" s="176"/>
      <c r="I66" s="177">
        <f>I23+I30+I40</f>
        <v>92044928.269999996</v>
      </c>
      <c r="J66" s="177"/>
      <c r="K66" s="177"/>
      <c r="L66" s="169">
        <f t="shared" ref="L66:R66" si="5">L23+L30+L40</f>
        <v>0</v>
      </c>
      <c r="M66" s="169">
        <f t="shared" si="5"/>
        <v>28214086.620000001</v>
      </c>
      <c r="N66" s="169">
        <f t="shared" si="5"/>
        <v>0</v>
      </c>
      <c r="O66" s="169">
        <f t="shared" si="5"/>
        <v>27776874.170000002</v>
      </c>
      <c r="P66" s="169">
        <f t="shared" si="5"/>
        <v>27532634.48</v>
      </c>
      <c r="Q66" s="169">
        <f t="shared" si="5"/>
        <v>681452.14</v>
      </c>
      <c r="R66" s="171">
        <f t="shared" si="5"/>
        <v>244239.69</v>
      </c>
      <c r="S66" s="98"/>
      <c r="T66" s="98"/>
      <c r="U66" s="98"/>
      <c r="V66" s="98"/>
    </row>
    <row r="68" spans="2:22" s="98" customFormat="1" ht="12.75" customHeight="1">
      <c r="B68" s="98" t="s">
        <v>118</v>
      </c>
      <c r="C68" s="178"/>
      <c r="D68" s="178"/>
      <c r="E68" s="178"/>
      <c r="F68" s="178"/>
      <c r="G68" s="178"/>
      <c r="H68" s="179"/>
      <c r="I68" s="180" t="s">
        <v>119</v>
      </c>
      <c r="J68" s="180"/>
      <c r="K68" s="180"/>
      <c r="L68" s="180"/>
      <c r="M68" s="181" t="s">
        <v>120</v>
      </c>
      <c r="N68" s="181"/>
      <c r="O68" s="182"/>
      <c r="P68" s="180" t="s">
        <v>121</v>
      </c>
      <c r="Q68" s="180"/>
      <c r="R68" s="178"/>
    </row>
    <row r="69" spans="2:22" s="98" customFormat="1" ht="12.75" customHeight="1">
      <c r="C69" s="178"/>
      <c r="D69" s="178"/>
      <c r="E69" s="178"/>
      <c r="F69" s="178"/>
      <c r="G69" s="178"/>
      <c r="H69" s="16" t="s">
        <v>122</v>
      </c>
      <c r="I69" s="183" t="s">
        <v>123</v>
      </c>
      <c r="J69" s="183"/>
      <c r="K69" s="183"/>
      <c r="L69" s="183"/>
      <c r="M69" s="181" t="s">
        <v>124</v>
      </c>
      <c r="N69" s="181"/>
      <c r="O69" s="16" t="s">
        <v>122</v>
      </c>
      <c r="P69" s="184" t="s">
        <v>123</v>
      </c>
      <c r="Q69" s="184"/>
    </row>
    <row r="70" spans="2:22" s="98" customFormat="1" ht="12.75" customHeight="1"/>
    <row r="71" spans="2:22" s="98" customFormat="1" ht="30" customHeight="1">
      <c r="B71" s="98" t="s">
        <v>125</v>
      </c>
      <c r="C71" s="178"/>
      <c r="D71" s="178"/>
      <c r="E71" s="178"/>
      <c r="F71" s="178"/>
      <c r="G71" s="178"/>
      <c r="H71" s="179"/>
      <c r="I71" s="180" t="s">
        <v>144</v>
      </c>
      <c r="J71" s="180"/>
      <c r="K71" s="180"/>
      <c r="L71" s="180"/>
      <c r="M71" s="185" t="s">
        <v>126</v>
      </c>
      <c r="N71" s="185"/>
      <c r="O71" s="209" t="s">
        <v>143</v>
      </c>
      <c r="P71" s="180"/>
      <c r="Q71" s="180"/>
      <c r="R71" s="180"/>
    </row>
    <row r="72" spans="2:22" s="98" customFormat="1" ht="34.5" customHeight="1">
      <c r="B72" s="186" t="s">
        <v>127</v>
      </c>
      <c r="C72" s="178"/>
      <c r="D72" s="178"/>
      <c r="E72" s="178"/>
      <c r="F72" s="178"/>
      <c r="G72" s="178"/>
      <c r="H72" s="16" t="s">
        <v>122</v>
      </c>
      <c r="I72" s="183" t="s">
        <v>123</v>
      </c>
      <c r="J72" s="183"/>
      <c r="K72" s="183"/>
      <c r="L72" s="183"/>
      <c r="O72" s="184" t="s">
        <v>128</v>
      </c>
      <c r="P72" s="184"/>
      <c r="Q72" s="184"/>
      <c r="R72" s="184"/>
    </row>
    <row r="73" spans="2:22" s="98" customFormat="1" ht="12.75" customHeight="1">
      <c r="M73" s="181" t="s">
        <v>129</v>
      </c>
      <c r="N73" s="181"/>
      <c r="O73" s="210" t="s">
        <v>145</v>
      </c>
      <c r="P73" s="179"/>
      <c r="Q73" s="180" t="s">
        <v>146</v>
      </c>
      <c r="R73" s="180"/>
    </row>
    <row r="74" spans="2:22" s="98" customFormat="1" ht="12.75" customHeight="1">
      <c r="O74" s="16" t="s">
        <v>130</v>
      </c>
      <c r="P74" s="16" t="s">
        <v>122</v>
      </c>
      <c r="Q74" s="184" t="s">
        <v>123</v>
      </c>
      <c r="R74" s="184"/>
    </row>
    <row r="75" spans="2:22" s="98" customFormat="1" ht="12.75" customHeight="1">
      <c r="B75" s="98" t="s">
        <v>131</v>
      </c>
      <c r="C75" s="180" t="s">
        <v>148</v>
      </c>
      <c r="D75" s="180"/>
      <c r="E75" s="180"/>
      <c r="F75" s="180"/>
      <c r="G75" s="180"/>
      <c r="H75" s="180"/>
      <c r="I75" s="182"/>
      <c r="J75" s="182"/>
      <c r="K75" s="182"/>
      <c r="L75" s="211" t="s">
        <v>147</v>
      </c>
      <c r="M75" s="211"/>
      <c r="N75" s="180" t="s">
        <v>149</v>
      </c>
      <c r="O75" s="180"/>
    </row>
    <row r="76" spans="2:22" s="98" customFormat="1" ht="12.75" customHeight="1">
      <c r="C76" s="178"/>
      <c r="D76" s="178"/>
      <c r="E76" s="178"/>
      <c r="F76" s="178"/>
      <c r="G76" s="178"/>
      <c r="H76" s="187" t="s">
        <v>130</v>
      </c>
      <c r="I76" s="184" t="s">
        <v>122</v>
      </c>
      <c r="J76" s="184"/>
      <c r="K76" s="184"/>
      <c r="L76" s="184" t="s">
        <v>123</v>
      </c>
      <c r="M76" s="184"/>
      <c r="N76" s="184" t="s">
        <v>132</v>
      </c>
      <c r="O76" s="184"/>
    </row>
    <row r="77" spans="2:22" s="98" customFormat="1" ht="12.75" customHeight="1"/>
    <row r="78" spans="2:22" s="98" customFormat="1" ht="12.75" customHeight="1">
      <c r="B78" s="188" t="s">
        <v>150</v>
      </c>
      <c r="C78" s="188"/>
      <c r="D78" s="188"/>
      <c r="E78" s="188"/>
      <c r="F78" s="188"/>
      <c r="G78" s="188"/>
    </row>
    <row r="79" spans="2:22" s="98" customFormat="1" ht="12.75" customHeight="1"/>
    <row r="80" spans="2:22" s="98" customFormat="1" ht="12.75" hidden="1" customHeight="1" thickBot="1"/>
    <row r="81" spans="3:14" s="98" customFormat="1" ht="48" hidden="1" customHeight="1" thickTop="1" thickBot="1">
      <c r="C81" s="189"/>
      <c r="D81" s="190"/>
      <c r="E81" s="190"/>
      <c r="F81" s="190"/>
      <c r="G81" s="190"/>
      <c r="H81" s="190"/>
      <c r="I81" s="190"/>
      <c r="J81" s="190"/>
      <c r="K81" s="191" t="s">
        <v>133</v>
      </c>
      <c r="L81" s="191"/>
      <c r="M81" s="191"/>
      <c r="N81" s="192"/>
    </row>
    <row r="82" spans="3:14" ht="3.75" hidden="1" customHeight="1" thickTop="1" thickBot="1">
      <c r="C82" s="193"/>
      <c r="D82" s="193"/>
      <c r="E82" s="193"/>
      <c r="F82" s="193"/>
      <c r="G82" s="193"/>
      <c r="H82" s="193"/>
      <c r="I82" s="193"/>
      <c r="J82" s="193"/>
      <c r="K82" s="194"/>
      <c r="L82" s="194"/>
      <c r="M82" s="194"/>
      <c r="N82" s="194"/>
    </row>
    <row r="83" spans="3:14" ht="13.5" hidden="1" customHeight="1" thickTop="1">
      <c r="C83" s="195" t="s">
        <v>134</v>
      </c>
      <c r="D83" s="196"/>
      <c r="E83" s="196"/>
      <c r="F83" s="196"/>
      <c r="G83" s="196"/>
      <c r="H83" s="196"/>
      <c r="I83" s="196"/>
      <c r="J83" s="196"/>
      <c r="K83" s="197"/>
      <c r="L83" s="197"/>
      <c r="M83" s="197"/>
      <c r="N83" s="198"/>
    </row>
    <row r="84" spans="3:14" ht="13.5" hidden="1" customHeight="1">
      <c r="C84" s="199" t="s">
        <v>135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136</v>
      </c>
      <c r="D85" s="200"/>
      <c r="E85" s="200"/>
      <c r="F85" s="200"/>
      <c r="G85" s="200"/>
      <c r="H85" s="200"/>
      <c r="I85" s="200"/>
      <c r="J85" s="200"/>
      <c r="K85" s="203"/>
      <c r="L85" s="203"/>
      <c r="M85" s="203"/>
      <c r="N85" s="204"/>
    </row>
    <row r="86" spans="3:14" ht="13.5" hidden="1" customHeight="1">
      <c r="C86" s="199" t="s">
        <v>137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3.5" hidden="1" customHeight="1">
      <c r="C87" s="199" t="s">
        <v>138</v>
      </c>
      <c r="D87" s="200"/>
      <c r="E87" s="200"/>
      <c r="F87" s="200"/>
      <c r="G87" s="200"/>
      <c r="H87" s="200"/>
      <c r="I87" s="200"/>
      <c r="J87" s="200"/>
      <c r="K87" s="203"/>
      <c r="L87" s="203"/>
      <c r="M87" s="203"/>
      <c r="N87" s="204"/>
    </row>
    <row r="88" spans="3:14" ht="13.5" hidden="1" customHeight="1">
      <c r="C88" s="199" t="s">
        <v>139</v>
      </c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2"/>
    </row>
    <row r="89" spans="3:14" ht="13.5" hidden="1" customHeight="1">
      <c r="C89" s="199" t="s">
        <v>140</v>
      </c>
      <c r="D89" s="200"/>
      <c r="E89" s="200"/>
      <c r="F89" s="200"/>
      <c r="G89" s="200"/>
      <c r="H89" s="200"/>
      <c r="I89" s="200"/>
      <c r="J89" s="200"/>
      <c r="K89" s="201"/>
      <c r="L89" s="201"/>
      <c r="M89" s="201"/>
      <c r="N89" s="202"/>
    </row>
    <row r="90" spans="3:14" ht="13.5" hidden="1" customHeight="1">
      <c r="C90" s="199" t="s">
        <v>141</v>
      </c>
      <c r="D90" s="200"/>
      <c r="E90" s="200"/>
      <c r="F90" s="200"/>
      <c r="G90" s="200"/>
      <c r="H90" s="200"/>
      <c r="I90" s="200"/>
      <c r="J90" s="200"/>
      <c r="K90" s="203"/>
      <c r="L90" s="203"/>
      <c r="M90" s="203"/>
      <c r="N90" s="204"/>
    </row>
    <row r="91" spans="3:14" ht="15.75" hidden="1" thickBot="1">
      <c r="C91" s="205" t="s">
        <v>142</v>
      </c>
      <c r="D91" s="206"/>
      <c r="E91" s="206"/>
      <c r="F91" s="206"/>
      <c r="G91" s="206"/>
      <c r="H91" s="206"/>
      <c r="I91" s="206"/>
      <c r="J91" s="206"/>
      <c r="K91" s="207"/>
      <c r="L91" s="207"/>
      <c r="M91" s="207"/>
      <c r="N91" s="208"/>
    </row>
    <row r="92" spans="3:14" ht="3.75" hidden="1" customHeight="1" thickTop="1">
      <c r="C92" s="193"/>
      <c r="D92" s="193"/>
      <c r="E92" s="193"/>
      <c r="F92" s="193"/>
      <c r="G92" s="193"/>
      <c r="H92" s="193"/>
      <c r="I92" s="193"/>
      <c r="J92" s="193"/>
      <c r="K92" s="194"/>
      <c r="L92" s="194"/>
      <c r="M92" s="194"/>
      <c r="N92" s="194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'0503738'!TR_30200312267_2387938430</vt:lpstr>
      <vt:lpstr>'0503738'!TR_30200312267_2387938431</vt:lpstr>
      <vt:lpstr>'0503738'!TR_30200312267_2387938432</vt:lpstr>
      <vt:lpstr>'0503738'!TR_30200312267_2387938433</vt:lpstr>
      <vt:lpstr>'0503738'!TR_30200312267_2387938434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2024-03-20T12:23:53Z</cp:lastPrinted>
  <dcterms:created xsi:type="dcterms:W3CDTF">2024-03-07T12:43:55Z</dcterms:created>
  <dcterms:modified xsi:type="dcterms:W3CDTF">2024-03-20T12:23:55Z</dcterms:modified>
</cp:coreProperties>
</file>